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xie1/Desktop/Giles Angus Flyer--March 2026/original/"/>
    </mc:Choice>
  </mc:AlternateContent>
  <xr:revisionPtr revIDLastSave="0" documentId="13_ncr:1_{87AAA02E-A2B9-DE4A-8450-606FCDA04CDA}" xr6:coauthVersionLast="47" xr6:coauthVersionMax="47" xr10:uidLastSave="{00000000-0000-0000-0000-000000000000}"/>
  <bookViews>
    <workbookView xWindow="980" yWindow="1660" windowWidth="40900" windowHeight="23000" xr2:uid="{00000000-000D-0000-FFFF-FFFF00000000}"/>
  </bookViews>
  <sheets>
    <sheet name="AAAPerfCustomRpt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" i="1" l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3" i="1"/>
  <c r="F37" i="1"/>
  <c r="F29" i="1"/>
  <c r="F38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30" i="1"/>
  <c r="F31" i="1"/>
  <c r="F32" i="1"/>
  <c r="F33" i="1"/>
  <c r="F34" i="1"/>
  <c r="F35" i="1"/>
  <c r="F36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3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G62" i="1"/>
  <c r="F26" i="1" l="1"/>
</calcChain>
</file>

<file path=xl/sharedStrings.xml><?xml version="1.0" encoding="utf-8"?>
<sst xmlns="http://schemas.openxmlformats.org/spreadsheetml/2006/main" count="392" uniqueCount="263">
  <si>
    <t>Anm Birth Date</t>
  </si>
  <si>
    <t>Reg No.</t>
  </si>
  <si>
    <t>Sire Name</t>
  </si>
  <si>
    <t>Dam Name</t>
  </si>
  <si>
    <t>CED EPD</t>
  </si>
  <si>
    <t>BW EPD</t>
  </si>
  <si>
    <t>WW EPD</t>
  </si>
  <si>
    <t>YW EPD</t>
  </si>
  <si>
    <t>RADG EPD</t>
  </si>
  <si>
    <t>DMI EPD</t>
  </si>
  <si>
    <t>YH EPD</t>
  </si>
  <si>
    <t>SC EPD</t>
  </si>
  <si>
    <t>DOC EPD</t>
  </si>
  <si>
    <t>PAP EPD</t>
  </si>
  <si>
    <t>HP EPD</t>
  </si>
  <si>
    <t>CEM EPD</t>
  </si>
  <si>
    <t>Milk EPD</t>
  </si>
  <si>
    <t>MW EPD</t>
  </si>
  <si>
    <t>MH EPD</t>
  </si>
  <si>
    <t>$EN</t>
  </si>
  <si>
    <t>CW EPD</t>
  </si>
  <si>
    <t>Marb EPD</t>
  </si>
  <si>
    <t>RE EPD</t>
  </si>
  <si>
    <t>Fat EPD</t>
  </si>
  <si>
    <t>$M</t>
  </si>
  <si>
    <t>$W</t>
  </si>
  <si>
    <t>$F</t>
  </si>
  <si>
    <t>$G</t>
  </si>
  <si>
    <t>$B</t>
  </si>
  <si>
    <t>$C</t>
  </si>
  <si>
    <t>CED%</t>
  </si>
  <si>
    <t>BW%</t>
  </si>
  <si>
    <t>WW%</t>
  </si>
  <si>
    <t>YW%</t>
  </si>
  <si>
    <t>DMI%</t>
  </si>
  <si>
    <t>YH%</t>
  </si>
  <si>
    <t>SC%</t>
  </si>
  <si>
    <t>Doc%</t>
  </si>
  <si>
    <t>PAP%</t>
  </si>
  <si>
    <t>HP%</t>
  </si>
  <si>
    <t>CEM%</t>
  </si>
  <si>
    <t>Milk%</t>
  </si>
  <si>
    <t>MW%</t>
  </si>
  <si>
    <t>MH%</t>
  </si>
  <si>
    <t>CW%</t>
  </si>
  <si>
    <t>Marb%</t>
  </si>
  <si>
    <t>RE%</t>
  </si>
  <si>
    <t>Fat%</t>
  </si>
  <si>
    <t>Tend%</t>
  </si>
  <si>
    <t>10/02/24</t>
  </si>
  <si>
    <t>21330580</t>
  </si>
  <si>
    <t>4431</t>
  </si>
  <si>
    <t>G A R Fireproof</t>
  </si>
  <si>
    <t>Giles Xceptional 0328</t>
  </si>
  <si>
    <t>10/01/24</t>
  </si>
  <si>
    <t>21328787</t>
  </si>
  <si>
    <t>4421</t>
  </si>
  <si>
    <t>G A R Transcendent</t>
  </si>
  <si>
    <t>Giles Sure Fire 0330</t>
  </si>
  <si>
    <t>09/29/24</t>
  </si>
  <si>
    <t>21330531</t>
  </si>
  <si>
    <t>4411</t>
  </si>
  <si>
    <t>G A R Home Town</t>
  </si>
  <si>
    <t>Giles Sure Fire 0337</t>
  </si>
  <si>
    <t>09/28/24</t>
  </si>
  <si>
    <t>21328788</t>
  </si>
  <si>
    <t>4432</t>
  </si>
  <si>
    <t>Giles Xceptional 0338</t>
  </si>
  <si>
    <t>21328779</t>
  </si>
  <si>
    <t>4409</t>
  </si>
  <si>
    <t>Giles Sure Fire 0352</t>
  </si>
  <si>
    <t>09/26/24</t>
  </si>
  <si>
    <t>4422</t>
  </si>
  <si>
    <t>11/05/24</t>
  </si>
  <si>
    <t>21328775</t>
  </si>
  <si>
    <t>4405</t>
  </si>
  <si>
    <t>10/09/24</t>
  </si>
  <si>
    <t>21328781</t>
  </si>
  <si>
    <t>4414</t>
  </si>
  <si>
    <t>G A R Sure Fire</t>
  </si>
  <si>
    <t>Giles Xceptional 1329</t>
  </si>
  <si>
    <t>10/26/24</t>
  </si>
  <si>
    <t>21333050</t>
  </si>
  <si>
    <t>4415</t>
  </si>
  <si>
    <t>Giles Sure Fire 1331</t>
  </si>
  <si>
    <t>10/06/24</t>
  </si>
  <si>
    <t>21328773</t>
  </si>
  <si>
    <t>4402</t>
  </si>
  <si>
    <t>Giles Magnum 1353</t>
  </si>
  <si>
    <t>21328777</t>
  </si>
  <si>
    <t>4407</t>
  </si>
  <si>
    <t>21328778</t>
  </si>
  <si>
    <t>4408</t>
  </si>
  <si>
    <t>4406</t>
  </si>
  <si>
    <t>11/07/24</t>
  </si>
  <si>
    <t>21328776</t>
  </si>
  <si>
    <t>Giles Sunrise 7304</t>
  </si>
  <si>
    <t>4423</t>
  </si>
  <si>
    <t>11/04/24</t>
  </si>
  <si>
    <t>21330405</t>
  </si>
  <si>
    <t>Giles Ten X 6301</t>
  </si>
  <si>
    <t>21330595</t>
  </si>
  <si>
    <t>4430</t>
  </si>
  <si>
    <t>Giles Ingenuity 710B 5321</t>
  </si>
  <si>
    <t>10/25/24</t>
  </si>
  <si>
    <t>21333049</t>
  </si>
  <si>
    <t>4404</t>
  </si>
  <si>
    <t>Giles Anticipation 5329</t>
  </si>
  <si>
    <t>11/01/24</t>
  </si>
  <si>
    <t>21328780</t>
  </si>
  <si>
    <t>4412</t>
  </si>
  <si>
    <t>Giles Prophet 6973 5335</t>
  </si>
  <si>
    <t>21328785</t>
  </si>
  <si>
    <t>4419</t>
  </si>
  <si>
    <t>Giles 100X 6324</t>
  </si>
  <si>
    <t>21330902</t>
  </si>
  <si>
    <t>4424</t>
  </si>
  <si>
    <t>21328786</t>
  </si>
  <si>
    <t>4420</t>
  </si>
  <si>
    <t>Giles Resolute 6327</t>
  </si>
  <si>
    <t>10/03/24</t>
  </si>
  <si>
    <t>21330552</t>
  </si>
  <si>
    <t>4429</t>
  </si>
  <si>
    <t>Giles Sunrise 7322</t>
  </si>
  <si>
    <t>10/04/24</t>
  </si>
  <si>
    <t>21330532</t>
  </si>
  <si>
    <t>4410</t>
  </si>
  <si>
    <t>Giles Sure Fire 7328</t>
  </si>
  <si>
    <t>21330584</t>
  </si>
  <si>
    <t>4433</t>
  </si>
  <si>
    <t>Giles Xceptional 8308</t>
  </si>
  <si>
    <t>21328772</t>
  </si>
  <si>
    <t>4401</t>
  </si>
  <si>
    <t>Giles Sure Fire 8312</t>
  </si>
  <si>
    <t>21328789</t>
  </si>
  <si>
    <t>4436</t>
  </si>
  <si>
    <t>Giles Sure Fire 8318</t>
  </si>
  <si>
    <t>21330901</t>
  </si>
  <si>
    <t>4413</t>
  </si>
  <si>
    <t>Giles Progress 4048</t>
  </si>
  <si>
    <t>10/24/24</t>
  </si>
  <si>
    <t>21328782</t>
  </si>
  <si>
    <t>4416</t>
  </si>
  <si>
    <t>Giles Sure Fire 8349</t>
  </si>
  <si>
    <t>09/27/24</t>
  </si>
  <si>
    <t>21328783</t>
  </si>
  <si>
    <t>4417</t>
  </si>
  <si>
    <t>Giles Resolute 8353</t>
  </si>
  <si>
    <t>21328774</t>
  </si>
  <si>
    <t>4403</t>
  </si>
  <si>
    <t>Giles Sure Fire 8363</t>
  </si>
  <si>
    <t>21334578</t>
  </si>
  <si>
    <t>4426</t>
  </si>
  <si>
    <t>Giles Xceptional 8372</t>
  </si>
  <si>
    <t>21330590</t>
  </si>
  <si>
    <t>4428</t>
  </si>
  <si>
    <t>Giles Composure 5228 8371</t>
  </si>
  <si>
    <t>09/24/24</t>
  </si>
  <si>
    <t>628140079</t>
  </si>
  <si>
    <t>4425</t>
  </si>
  <si>
    <t>Giles Tenderline 9307</t>
  </si>
  <si>
    <t>21328784</t>
  </si>
  <si>
    <t>4418</t>
  </si>
  <si>
    <t>Giles 6201 100X 9329</t>
  </si>
  <si>
    <t>21330597</t>
  </si>
  <si>
    <t>4434</t>
  </si>
  <si>
    <t>SS Blackcap B778</t>
  </si>
  <si>
    <t>01/07/25</t>
  </si>
  <si>
    <t>21491465</t>
  </si>
  <si>
    <t>5011</t>
  </si>
  <si>
    <t>01/06/25</t>
  </si>
  <si>
    <t>21491469</t>
  </si>
  <si>
    <t>5021</t>
  </si>
  <si>
    <t>01/03/25</t>
  </si>
  <si>
    <t>21491466</t>
  </si>
  <si>
    <t>5012</t>
  </si>
  <si>
    <t>21490048</t>
  </si>
  <si>
    <t>5020</t>
  </si>
  <si>
    <t>04/13/25</t>
  </si>
  <si>
    <t>21480700</t>
  </si>
  <si>
    <t>5009</t>
  </si>
  <si>
    <t>Giles Transcendent 2319</t>
  </si>
  <si>
    <t>01/26/25</t>
  </si>
  <si>
    <t>21480702</t>
  </si>
  <si>
    <t>5014</t>
  </si>
  <si>
    <t>Giles Magnum 2340</t>
  </si>
  <si>
    <t>21480708</t>
  </si>
  <si>
    <t>5016</t>
  </si>
  <si>
    <t>Giles Home Town 2362</t>
  </si>
  <si>
    <t>01/28/25</t>
  </si>
  <si>
    <t>21480707</t>
  </si>
  <si>
    <t>5005</t>
  </si>
  <si>
    <t>Giles Home Town 2365</t>
  </si>
  <si>
    <t>02/20/25</t>
  </si>
  <si>
    <t>21480706</t>
  </si>
  <si>
    <t>5002</t>
  </si>
  <si>
    <t>Giles Home Town 2366</t>
  </si>
  <si>
    <t>21491468</t>
  </si>
  <si>
    <t>5018</t>
  </si>
  <si>
    <t>03/01/25</t>
  </si>
  <si>
    <t>21480699</t>
  </si>
  <si>
    <t>5007</t>
  </si>
  <si>
    <t>Giles Sunrise 7310</t>
  </si>
  <si>
    <t>21491461</t>
  </si>
  <si>
    <t>5003</t>
  </si>
  <si>
    <t>01/22/25</t>
  </si>
  <si>
    <t>21491462</t>
  </si>
  <si>
    <t>5004</t>
  </si>
  <si>
    <t>01/09/25</t>
  </si>
  <si>
    <t>21491463</t>
  </si>
  <si>
    <t>5006</t>
  </si>
  <si>
    <t>03/19/25</t>
  </si>
  <si>
    <t>628248158</t>
  </si>
  <si>
    <t>5008</t>
  </si>
  <si>
    <t>21491467</t>
  </si>
  <si>
    <t>5015</t>
  </si>
  <si>
    <t>03/15/25</t>
  </si>
  <si>
    <t>21480705</t>
  </si>
  <si>
    <t>5001</t>
  </si>
  <si>
    <t>Giles Xceptional 9309</t>
  </si>
  <si>
    <t>03/31/25</t>
  </si>
  <si>
    <t>21480703</t>
  </si>
  <si>
    <t>5017</t>
  </si>
  <si>
    <t>04/12/25</t>
  </si>
  <si>
    <t>21480704</t>
  </si>
  <si>
    <t>5019</t>
  </si>
  <si>
    <t>01/13/25</t>
  </si>
  <si>
    <t>21491464</t>
  </si>
  <si>
    <t>5010</t>
  </si>
  <si>
    <t>02/21/25</t>
  </si>
  <si>
    <t>21480701</t>
  </si>
  <si>
    <t>5013</t>
  </si>
  <si>
    <t>Giles Xceptional 9335</t>
  </si>
  <si>
    <t>Pending</t>
  </si>
  <si>
    <t xml:space="preserve">G A F Marie 1323 </t>
  </si>
  <si>
    <t xml:space="preserve">G A F Erica 1353 </t>
  </si>
  <si>
    <t xml:space="preserve">GAF Elsies 1543 </t>
  </si>
  <si>
    <t>Tattoo/Brand</t>
  </si>
  <si>
    <t>GILES Summit</t>
  </si>
  <si>
    <t>Comm.</t>
  </si>
  <si>
    <t xml:space="preserve">Giles Xceptional 0353 </t>
  </si>
  <si>
    <t>Giles Xceptional 9340 (ET)</t>
  </si>
  <si>
    <t>Giles Xceptional 9332 (ET)</t>
  </si>
  <si>
    <t>Giles Xceptional 9323 (ET)</t>
  </si>
  <si>
    <t>$PRICE</t>
  </si>
  <si>
    <t>AVERAGES</t>
  </si>
  <si>
    <t>Pi BVD TESTED FREE</t>
  </si>
  <si>
    <t>FERTILITY TESTED</t>
  </si>
  <si>
    <t>ONE YEAR WARRANTY</t>
  </si>
  <si>
    <t>WE DELIVER</t>
  </si>
  <si>
    <t>GENOMIC (DNA) TESTED</t>
  </si>
  <si>
    <t>CUSTOMER CALF BUY BACK</t>
  </si>
  <si>
    <t xml:space="preserve">Giles Xceptional 9323 </t>
  </si>
  <si>
    <t>DISCOUNT: MULTI - HEAD PURCHASES, REPEAT BUYERS</t>
  </si>
  <si>
    <t>Giles Xceptional 9327</t>
  </si>
  <si>
    <t>Giles Summit</t>
  </si>
  <si>
    <t>21330406</t>
  </si>
  <si>
    <t>10/15/24</t>
  </si>
  <si>
    <t>4435</t>
  </si>
  <si>
    <t>Giles Ten X 7324</t>
  </si>
  <si>
    <t>21331129</t>
  </si>
  <si>
    <t>4427</t>
  </si>
  <si>
    <t>Giles Angus Bulls for Sale Private Treaty Spring 2026 (updated 2.27.2026)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</si>
</sst>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0.000"/>
  </numFmts>
  <fonts count="4" x14ac:knownFonts="1">
    <font>
      <sz val="11"/>
      <name val="Aptos Narrow"/>
    </font>
    <font>
      <b/>
      <sz val="11"/>
      <name val="Aptos Narrow"/>
      <family val="2"/>
    </font>
    <font>
      <sz val="11"/>
      <name val="Aptos Narrow"/>
      <family val="2"/>
    </font>
    <font>
      <b/>
      <sz val="18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1" fillId="2" borderId="0" xfId="0" applyNumberFormat="1" applyFont="1" applyFill="1" applyAlignment="1">
      <alignment horizontal="center" wrapText="1"/>
    </xf>
    <xf numFmtId="2" fontId="0" fillId="0" borderId="0" xfId="0" applyNumberFormat="1"/>
    <xf numFmtId="2" fontId="1" fillId="2" borderId="0" xfId="0" applyNumberFormat="1" applyFont="1" applyFill="1" applyAlignment="1">
      <alignment horizontal="center" wrapText="1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0" xfId="0" applyNumberFormat="1"/>
    <xf numFmtId="166" fontId="1" fillId="2" borderId="0" xfId="0" applyNumberFormat="1" applyFont="1" applyFill="1" applyAlignment="1">
      <alignment horizontal="center" wrapText="1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left"/>
    </xf>
    <xf numFmtId="0" fontId="0" fillId="3" borderId="0" xfId="0" applyFill="1"/>
    <xf numFmtId="0" fontId="1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165" fontId="0" fillId="5" borderId="0" xfId="0" applyNumberFormat="1" applyFill="1"/>
    <xf numFmtId="0" fontId="1" fillId="5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70"/>
  <sheetViews>
    <sheetView tabSelected="1" workbookViewId="0">
      <selection activeCell="M16" sqref="M16"/>
    </sheetView>
  </sheetViews>
  <sheetFormatPr baseColWidth="10" defaultColWidth="8.83203125" defaultRowHeight="15" x14ac:dyDescent="0.2"/>
  <cols>
    <col min="1" max="1" width="6.83203125" customWidth="1"/>
    <col min="2" max="2" width="10" customWidth="1"/>
    <col min="3" max="3" width="10" bestFit="1" customWidth="1"/>
    <col min="4" max="4" width="16.6640625" bestFit="1" customWidth="1"/>
    <col min="5" max="5" width="22.83203125" customWidth="1"/>
    <col min="6" max="6" width="7" bestFit="1" customWidth="1"/>
    <col min="7" max="7" width="4.6640625" customWidth="1"/>
    <col min="8" max="9" width="5.1640625" customWidth="1"/>
    <col min="10" max="10" width="4.83203125" customWidth="1"/>
    <col min="11" max="11" width="6.83203125" customWidth="1"/>
    <col min="12" max="12" width="4.83203125" customWidth="1"/>
    <col min="13" max="13" width="4.5" customWidth="1"/>
    <col min="14" max="14" width="5.1640625" bestFit="1" customWidth="1"/>
    <col min="15" max="15" width="5.1640625" customWidth="1"/>
    <col min="16" max="16" width="5.5" customWidth="1"/>
    <col min="17" max="18" width="5.1640625" customWidth="1"/>
    <col min="19" max="19" width="5.5" customWidth="1"/>
    <col min="20" max="20" width="5.1640625" customWidth="1"/>
    <col min="21" max="22" width="4.5" customWidth="1"/>
    <col min="23" max="23" width="5.1640625" customWidth="1"/>
    <col min="24" max="24" width="5.5" customWidth="1"/>
    <col min="25" max="25" width="4.33203125" customWidth="1"/>
    <col min="26" max="26" width="6.1640625" bestFit="1" customWidth="1"/>
    <col min="27" max="27" width="4.33203125" customWidth="1"/>
    <col min="28" max="28" width="4.5" customWidth="1"/>
    <col min="29" max="29" width="5.83203125" customWidth="1"/>
    <col min="30" max="30" width="4.1640625" customWidth="1"/>
    <col min="31" max="31" width="3.83203125" customWidth="1"/>
    <col min="32" max="32" width="4.5" customWidth="1"/>
    <col min="33" max="33" width="6.83203125" customWidth="1"/>
    <col min="34" max="34" width="7" bestFit="1" customWidth="1"/>
    <col min="35" max="53" width="5.83203125" customWidth="1"/>
  </cols>
  <sheetData>
    <row r="1" spans="1:53" ht="36" customHeight="1" x14ac:dyDescent="0.3">
      <c r="A1" s="22" t="s">
        <v>262</v>
      </c>
      <c r="C1" s="22"/>
      <c r="D1" s="21"/>
      <c r="E1" s="21"/>
    </row>
    <row r="2" spans="1:53" ht="32" x14ac:dyDescent="0.2">
      <c r="A2" s="27" t="s">
        <v>237</v>
      </c>
      <c r="B2" s="2" t="s">
        <v>0</v>
      </c>
      <c r="C2" s="23" t="s">
        <v>1</v>
      </c>
      <c r="D2" s="1" t="s">
        <v>2</v>
      </c>
      <c r="E2" s="1" t="s">
        <v>3</v>
      </c>
      <c r="F2" s="29" t="s">
        <v>244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2" t="s">
        <v>18</v>
      </c>
      <c r="V2" s="2" t="s">
        <v>19</v>
      </c>
      <c r="W2" s="2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1" t="s">
        <v>25</v>
      </c>
      <c r="AC2" s="1" t="s">
        <v>26</v>
      </c>
      <c r="AD2" s="1" t="s">
        <v>27</v>
      </c>
      <c r="AE2" s="1" t="s">
        <v>28</v>
      </c>
      <c r="AF2" s="2" t="s">
        <v>29</v>
      </c>
      <c r="AG2" s="27" t="s">
        <v>237</v>
      </c>
      <c r="AH2" s="31" t="s">
        <v>244</v>
      </c>
      <c r="AI2" s="1" t="s">
        <v>30</v>
      </c>
      <c r="AJ2" s="1" t="s">
        <v>31</v>
      </c>
      <c r="AK2" s="1" t="s">
        <v>32</v>
      </c>
      <c r="AL2" s="1" t="s">
        <v>33</v>
      </c>
      <c r="AM2" s="1" t="s">
        <v>34</v>
      </c>
      <c r="AN2" s="1" t="s">
        <v>35</v>
      </c>
      <c r="AO2" s="1" t="s">
        <v>36</v>
      </c>
      <c r="AP2" s="1" t="s">
        <v>37</v>
      </c>
      <c r="AQ2" s="1" t="s">
        <v>38</v>
      </c>
      <c r="AR2" s="1" t="s">
        <v>39</v>
      </c>
      <c r="AS2" s="1" t="s">
        <v>40</v>
      </c>
      <c r="AT2" s="1" t="s">
        <v>41</v>
      </c>
      <c r="AU2" s="1" t="s">
        <v>42</v>
      </c>
      <c r="AV2" s="1" t="s">
        <v>43</v>
      </c>
      <c r="AW2" s="1" t="s">
        <v>44</v>
      </c>
      <c r="AX2" s="1" t="s">
        <v>45</v>
      </c>
      <c r="AY2" s="1" t="s">
        <v>46</v>
      </c>
      <c r="AZ2" s="1" t="s">
        <v>47</v>
      </c>
      <c r="BA2" s="1" t="s">
        <v>48</v>
      </c>
    </row>
    <row r="3" spans="1:53" x14ac:dyDescent="0.2">
      <c r="A3" s="28" t="s">
        <v>132</v>
      </c>
      <c r="B3" s="4" t="s">
        <v>120</v>
      </c>
      <c r="C3" s="24" t="s">
        <v>131</v>
      </c>
      <c r="D3" t="s">
        <v>57</v>
      </c>
      <c r="E3" t="s">
        <v>133</v>
      </c>
      <c r="F3" s="30">
        <f>AH3</f>
        <v>7500</v>
      </c>
      <c r="G3">
        <v>16</v>
      </c>
      <c r="H3" s="8">
        <v>-1</v>
      </c>
      <c r="I3">
        <v>56</v>
      </c>
      <c r="J3">
        <v>101</v>
      </c>
      <c r="K3" s="10">
        <v>0.25</v>
      </c>
      <c r="L3" s="10">
        <v>0.79</v>
      </c>
      <c r="M3" s="8">
        <v>0.3</v>
      </c>
      <c r="N3" s="10">
        <v>-0.28000000000000003</v>
      </c>
      <c r="O3">
        <v>24</v>
      </c>
      <c r="P3" s="10">
        <v>-0.4</v>
      </c>
      <c r="Q3" s="8">
        <v>9.5</v>
      </c>
      <c r="R3">
        <v>11</v>
      </c>
      <c r="S3">
        <v>35</v>
      </c>
      <c r="T3">
        <v>20</v>
      </c>
      <c r="U3" s="8">
        <v>-0.2</v>
      </c>
      <c r="V3">
        <v>0</v>
      </c>
      <c r="W3">
        <v>54</v>
      </c>
      <c r="X3" s="10">
        <v>1.7</v>
      </c>
      <c r="Y3" s="10">
        <v>0.96</v>
      </c>
      <c r="Z3" s="15">
        <v>2E-3</v>
      </c>
      <c r="AA3">
        <v>75</v>
      </c>
      <c r="AB3">
        <v>71</v>
      </c>
      <c r="AC3">
        <v>104</v>
      </c>
      <c r="AD3">
        <v>109</v>
      </c>
      <c r="AE3">
        <v>214</v>
      </c>
      <c r="AF3">
        <v>353</v>
      </c>
      <c r="AG3" s="28" t="str">
        <f>A3</f>
        <v>4401</v>
      </c>
      <c r="AH3" s="30">
        <v>7500</v>
      </c>
      <c r="AI3">
        <v>19</v>
      </c>
      <c r="AJ3">
        <v>26</v>
      </c>
      <c r="AK3">
        <v>90</v>
      </c>
      <c r="AL3">
        <v>77</v>
      </c>
      <c r="AM3">
        <v>29</v>
      </c>
      <c r="AN3">
        <v>55</v>
      </c>
      <c r="AO3">
        <v>94</v>
      </c>
      <c r="AP3">
        <v>59</v>
      </c>
      <c r="AQ3">
        <v>23</v>
      </c>
      <c r="AR3">
        <v>57</v>
      </c>
      <c r="AS3">
        <v>82</v>
      </c>
      <c r="AT3">
        <v>10</v>
      </c>
      <c r="AU3">
        <v>90</v>
      </c>
      <c r="AV3">
        <v>86</v>
      </c>
      <c r="AW3">
        <v>39</v>
      </c>
      <c r="AX3">
        <v>7</v>
      </c>
      <c r="AY3">
        <v>14</v>
      </c>
      <c r="AZ3">
        <v>35</v>
      </c>
      <c r="BA3">
        <v>44</v>
      </c>
    </row>
    <row r="4" spans="1:53" x14ac:dyDescent="0.2">
      <c r="A4" s="28" t="s">
        <v>87</v>
      </c>
      <c r="B4" s="4" t="s">
        <v>85</v>
      </c>
      <c r="C4" s="24" t="s">
        <v>86</v>
      </c>
      <c r="D4" t="s">
        <v>52</v>
      </c>
      <c r="E4" t="s">
        <v>88</v>
      </c>
      <c r="F4" s="30">
        <f t="shared" ref="F4:F59" si="0">AH4</f>
        <v>6500</v>
      </c>
      <c r="G4">
        <v>3</v>
      </c>
      <c r="H4" s="8">
        <v>2.9</v>
      </c>
      <c r="I4">
        <v>79</v>
      </c>
      <c r="J4">
        <v>142</v>
      </c>
      <c r="K4" s="10">
        <v>0.3</v>
      </c>
      <c r="L4" s="10">
        <v>1.32</v>
      </c>
      <c r="M4" s="8">
        <v>0.9</v>
      </c>
      <c r="N4" s="10">
        <v>1</v>
      </c>
      <c r="O4">
        <v>19</v>
      </c>
      <c r="P4" s="10">
        <v>0.81</v>
      </c>
      <c r="Q4" s="8">
        <v>9.9</v>
      </c>
      <c r="R4">
        <v>5</v>
      </c>
      <c r="S4">
        <v>35</v>
      </c>
      <c r="T4">
        <v>99</v>
      </c>
      <c r="U4" s="8">
        <v>1</v>
      </c>
      <c r="V4">
        <v>-40</v>
      </c>
      <c r="W4">
        <v>67</v>
      </c>
      <c r="X4" s="10">
        <v>1.41</v>
      </c>
      <c r="Y4" s="10">
        <v>0.78</v>
      </c>
      <c r="Z4" s="15">
        <v>5.5E-2</v>
      </c>
      <c r="AA4">
        <v>42</v>
      </c>
      <c r="AB4">
        <v>79</v>
      </c>
      <c r="AC4">
        <v>114</v>
      </c>
      <c r="AD4">
        <v>89</v>
      </c>
      <c r="AE4">
        <v>203</v>
      </c>
      <c r="AF4">
        <v>305</v>
      </c>
      <c r="AG4" s="28" t="str">
        <f t="shared" ref="AG4:AG59" si="1">A4</f>
        <v>4402</v>
      </c>
      <c r="AH4" s="30">
        <v>6500</v>
      </c>
      <c r="AI4">
        <v>88</v>
      </c>
      <c r="AJ4">
        <v>91</v>
      </c>
      <c r="AK4">
        <v>35</v>
      </c>
      <c r="AL4">
        <v>12</v>
      </c>
      <c r="AM4">
        <v>68</v>
      </c>
      <c r="AN4">
        <v>45</v>
      </c>
      <c r="AO4">
        <v>30</v>
      </c>
      <c r="AP4">
        <v>77</v>
      </c>
      <c r="AQ4">
        <v>53</v>
      </c>
      <c r="AR4">
        <v>80</v>
      </c>
      <c r="AS4">
        <v>81</v>
      </c>
      <c r="AT4">
        <v>33</v>
      </c>
      <c r="AU4">
        <v>32</v>
      </c>
      <c r="AV4">
        <v>35</v>
      </c>
      <c r="AW4">
        <v>11</v>
      </c>
      <c r="AX4">
        <v>9</v>
      </c>
      <c r="AY4">
        <v>12</v>
      </c>
      <c r="AZ4">
        <v>63</v>
      </c>
      <c r="BA4">
        <v>65</v>
      </c>
    </row>
    <row r="5" spans="1:53" x14ac:dyDescent="0.2">
      <c r="A5" s="28" t="s">
        <v>149</v>
      </c>
      <c r="B5" s="4" t="s">
        <v>54</v>
      </c>
      <c r="C5" s="24" t="s">
        <v>148</v>
      </c>
      <c r="D5" t="s">
        <v>57</v>
      </c>
      <c r="E5" t="s">
        <v>150</v>
      </c>
      <c r="F5" s="30">
        <f t="shared" si="0"/>
        <v>7250</v>
      </c>
      <c r="G5">
        <v>15</v>
      </c>
      <c r="H5" s="8">
        <v>-0.8</v>
      </c>
      <c r="I5">
        <v>65</v>
      </c>
      <c r="J5">
        <v>122</v>
      </c>
      <c r="K5" s="10">
        <v>0.31</v>
      </c>
      <c r="L5" s="10">
        <v>1.1599999999999999</v>
      </c>
      <c r="M5" s="8">
        <v>0.2</v>
      </c>
      <c r="N5" s="10">
        <v>0.48</v>
      </c>
      <c r="O5">
        <v>29</v>
      </c>
      <c r="P5" s="10">
        <v>-0.25</v>
      </c>
      <c r="Q5" s="8">
        <v>12</v>
      </c>
      <c r="R5">
        <v>12</v>
      </c>
      <c r="S5">
        <v>30</v>
      </c>
      <c r="T5">
        <v>52</v>
      </c>
      <c r="U5" s="8">
        <v>0.1</v>
      </c>
      <c r="V5">
        <v>-13</v>
      </c>
      <c r="W5">
        <v>45</v>
      </c>
      <c r="X5" s="10">
        <v>1.96</v>
      </c>
      <c r="Y5" s="10">
        <v>0.24</v>
      </c>
      <c r="Z5" s="15">
        <v>7.2999999999999995E-2</v>
      </c>
      <c r="AA5">
        <v>81</v>
      </c>
      <c r="AB5">
        <v>72</v>
      </c>
      <c r="AC5">
        <v>98</v>
      </c>
      <c r="AD5">
        <v>108</v>
      </c>
      <c r="AE5">
        <v>206</v>
      </c>
      <c r="AF5">
        <v>348</v>
      </c>
      <c r="AG5" s="28" t="str">
        <f t="shared" si="1"/>
        <v>4403</v>
      </c>
      <c r="AH5" s="30">
        <v>7250</v>
      </c>
      <c r="AI5">
        <v>15</v>
      </c>
      <c r="AJ5">
        <v>24</v>
      </c>
      <c r="AK5">
        <v>85</v>
      </c>
      <c r="AL5">
        <v>47</v>
      </c>
      <c r="AM5">
        <v>43</v>
      </c>
      <c r="AN5">
        <v>92</v>
      </c>
      <c r="AO5">
        <v>49</v>
      </c>
      <c r="AP5">
        <v>37</v>
      </c>
      <c r="AQ5">
        <v>16</v>
      </c>
      <c r="AR5">
        <v>28</v>
      </c>
      <c r="AS5">
        <v>79</v>
      </c>
      <c r="AT5">
        <v>43</v>
      </c>
      <c r="AU5">
        <v>86</v>
      </c>
      <c r="AV5">
        <v>94</v>
      </c>
      <c r="AW5">
        <v>77</v>
      </c>
      <c r="AX5">
        <v>1</v>
      </c>
      <c r="AY5">
        <v>95</v>
      </c>
      <c r="AZ5">
        <v>99</v>
      </c>
      <c r="BA5">
        <v>99</v>
      </c>
    </row>
    <row r="6" spans="1:53" x14ac:dyDescent="0.2">
      <c r="A6" s="28" t="s">
        <v>106</v>
      </c>
      <c r="B6" s="4" t="s">
        <v>104</v>
      </c>
      <c r="C6" s="24" t="s">
        <v>105</v>
      </c>
      <c r="D6" s="3" t="s">
        <v>238</v>
      </c>
      <c r="E6" t="s">
        <v>107</v>
      </c>
      <c r="F6" s="30">
        <f t="shared" si="0"/>
        <v>6000</v>
      </c>
      <c r="G6">
        <v>8</v>
      </c>
      <c r="H6" s="8">
        <v>1.9</v>
      </c>
      <c r="I6">
        <v>71</v>
      </c>
      <c r="J6">
        <v>118</v>
      </c>
      <c r="K6" s="10">
        <v>0.25</v>
      </c>
      <c r="L6" s="10">
        <v>0.69</v>
      </c>
      <c r="M6" s="8">
        <v>0.9</v>
      </c>
      <c r="N6" s="10">
        <v>0.74</v>
      </c>
      <c r="O6">
        <v>12</v>
      </c>
      <c r="P6" s="10">
        <v>-1.97</v>
      </c>
      <c r="Q6" s="8">
        <v>10.9</v>
      </c>
      <c r="R6">
        <v>9</v>
      </c>
      <c r="S6">
        <v>28</v>
      </c>
      <c r="T6">
        <v>69</v>
      </c>
      <c r="U6" s="8">
        <v>0.7</v>
      </c>
      <c r="V6">
        <v>-21</v>
      </c>
      <c r="W6">
        <v>56</v>
      </c>
      <c r="X6" s="10">
        <v>1.17</v>
      </c>
      <c r="Y6" s="10">
        <v>1.05</v>
      </c>
      <c r="Z6" s="15">
        <v>-3.4000000000000002E-2</v>
      </c>
      <c r="AA6">
        <v>51</v>
      </c>
      <c r="AB6">
        <v>72</v>
      </c>
      <c r="AC6">
        <v>101</v>
      </c>
      <c r="AD6">
        <v>87</v>
      </c>
      <c r="AE6">
        <v>189</v>
      </c>
      <c r="AF6">
        <v>296</v>
      </c>
      <c r="AG6" s="28" t="str">
        <f t="shared" si="1"/>
        <v>4404</v>
      </c>
      <c r="AH6" s="30">
        <v>6000</v>
      </c>
      <c r="AI6">
        <v>70</v>
      </c>
      <c r="AJ6">
        <v>75</v>
      </c>
      <c r="AK6">
        <v>61</v>
      </c>
      <c r="AL6">
        <v>77</v>
      </c>
      <c r="AM6">
        <v>13</v>
      </c>
      <c r="AN6">
        <v>26</v>
      </c>
      <c r="AO6">
        <v>70</v>
      </c>
      <c r="AP6">
        <v>54</v>
      </c>
      <c r="AQ6">
        <v>4</v>
      </c>
      <c r="AR6">
        <v>52</v>
      </c>
      <c r="AS6">
        <v>71</v>
      </c>
      <c r="AT6">
        <v>49</v>
      </c>
      <c r="AU6">
        <v>61</v>
      </c>
      <c r="AV6">
        <v>45</v>
      </c>
      <c r="AW6">
        <v>56</v>
      </c>
      <c r="AX6">
        <v>17</v>
      </c>
      <c r="AY6">
        <v>16</v>
      </c>
      <c r="AZ6">
        <v>6</v>
      </c>
      <c r="BA6">
        <v>88</v>
      </c>
    </row>
    <row r="7" spans="1:53" x14ac:dyDescent="0.2">
      <c r="A7" s="28" t="s">
        <v>75</v>
      </c>
      <c r="B7" s="4" t="s">
        <v>73</v>
      </c>
      <c r="C7" s="24" t="s">
        <v>74</v>
      </c>
      <c r="D7" s="3" t="s">
        <v>238</v>
      </c>
      <c r="E7" s="3" t="s">
        <v>234</v>
      </c>
      <c r="F7" s="30">
        <f t="shared" si="0"/>
        <v>6500</v>
      </c>
      <c r="G7">
        <v>8</v>
      </c>
      <c r="H7" s="8">
        <v>2</v>
      </c>
      <c r="I7">
        <v>54</v>
      </c>
      <c r="J7">
        <v>95</v>
      </c>
      <c r="K7" s="10">
        <v>0.24</v>
      </c>
      <c r="L7" s="10">
        <v>0.61</v>
      </c>
      <c r="M7" s="8">
        <v>0.8</v>
      </c>
      <c r="N7" s="10">
        <v>1.41</v>
      </c>
      <c r="O7">
        <v>23</v>
      </c>
      <c r="P7" s="10">
        <v>-0.8</v>
      </c>
      <c r="Q7" s="8">
        <v>10.8</v>
      </c>
      <c r="R7">
        <v>9</v>
      </c>
      <c r="S7">
        <v>35</v>
      </c>
      <c r="T7">
        <v>16</v>
      </c>
      <c r="U7" s="8">
        <v>0.2</v>
      </c>
      <c r="V7">
        <v>2</v>
      </c>
      <c r="W7">
        <v>39</v>
      </c>
      <c r="X7" s="10">
        <v>1.22</v>
      </c>
      <c r="Y7" s="10">
        <v>0.72</v>
      </c>
      <c r="Z7" s="15">
        <v>-2.7E-2</v>
      </c>
      <c r="AA7">
        <v>94</v>
      </c>
      <c r="AB7">
        <v>63</v>
      </c>
      <c r="AC7">
        <v>85</v>
      </c>
      <c r="AD7">
        <v>85</v>
      </c>
      <c r="AE7">
        <v>170</v>
      </c>
      <c r="AF7">
        <v>314</v>
      </c>
      <c r="AG7" s="28" t="str">
        <f t="shared" si="1"/>
        <v>4405</v>
      </c>
      <c r="AH7" s="30">
        <v>6500</v>
      </c>
      <c r="AI7">
        <v>62</v>
      </c>
      <c r="AJ7">
        <v>72</v>
      </c>
      <c r="AK7">
        <v>89</v>
      </c>
      <c r="AL7">
        <v>89</v>
      </c>
      <c r="AM7">
        <v>13</v>
      </c>
      <c r="AN7">
        <v>23</v>
      </c>
      <c r="AO7">
        <v>30</v>
      </c>
      <c r="AP7">
        <v>15</v>
      </c>
      <c r="AQ7">
        <v>10</v>
      </c>
      <c r="AR7">
        <v>56</v>
      </c>
      <c r="AS7">
        <v>66</v>
      </c>
      <c r="AT7">
        <v>20</v>
      </c>
      <c r="AU7">
        <v>97</v>
      </c>
      <c r="AV7">
        <v>83</v>
      </c>
      <c r="AW7">
        <v>86</v>
      </c>
      <c r="AX7">
        <v>10</v>
      </c>
      <c r="AY7">
        <v>71</v>
      </c>
      <c r="AZ7">
        <v>6</v>
      </c>
      <c r="BA7">
        <v>56</v>
      </c>
    </row>
    <row r="8" spans="1:53" x14ac:dyDescent="0.2">
      <c r="A8" s="28" t="s">
        <v>93</v>
      </c>
      <c r="B8" s="4" t="s">
        <v>94</v>
      </c>
      <c r="C8" s="24" t="s">
        <v>95</v>
      </c>
      <c r="D8" s="3" t="s">
        <v>238</v>
      </c>
      <c r="E8" t="s">
        <v>96</v>
      </c>
      <c r="F8" s="30">
        <f t="shared" si="0"/>
        <v>7000</v>
      </c>
      <c r="G8">
        <v>11</v>
      </c>
      <c r="H8" s="8">
        <v>1.2</v>
      </c>
      <c r="I8">
        <v>66</v>
      </c>
      <c r="J8">
        <v>121</v>
      </c>
      <c r="K8" s="10">
        <v>0.31</v>
      </c>
      <c r="L8" s="10">
        <v>0.91</v>
      </c>
      <c r="M8" s="8">
        <v>0.8</v>
      </c>
      <c r="N8" s="10">
        <v>-0.67</v>
      </c>
      <c r="O8">
        <v>24</v>
      </c>
      <c r="P8" s="10">
        <v>-1.68</v>
      </c>
      <c r="Q8" s="8">
        <v>12.1</v>
      </c>
      <c r="R8">
        <v>11</v>
      </c>
      <c r="S8">
        <v>37</v>
      </c>
      <c r="T8">
        <v>64</v>
      </c>
      <c r="U8" s="8">
        <v>0.7</v>
      </c>
      <c r="V8">
        <v>-23</v>
      </c>
      <c r="W8">
        <v>57</v>
      </c>
      <c r="X8" s="10">
        <v>1.42</v>
      </c>
      <c r="Y8" s="10">
        <v>0.93</v>
      </c>
      <c r="Z8" s="15">
        <v>0</v>
      </c>
      <c r="AA8">
        <v>72</v>
      </c>
      <c r="AB8">
        <v>75</v>
      </c>
      <c r="AC8">
        <v>106</v>
      </c>
      <c r="AD8">
        <v>95</v>
      </c>
      <c r="AE8">
        <v>201</v>
      </c>
      <c r="AF8">
        <v>333</v>
      </c>
      <c r="AG8" s="28" t="str">
        <f t="shared" si="1"/>
        <v>4406</v>
      </c>
      <c r="AH8" s="30">
        <v>7000</v>
      </c>
      <c r="AI8">
        <v>34</v>
      </c>
      <c r="AJ8">
        <v>36</v>
      </c>
      <c r="AK8">
        <v>75</v>
      </c>
      <c r="AL8">
        <v>44</v>
      </c>
      <c r="AM8">
        <v>44</v>
      </c>
      <c r="AN8">
        <v>29</v>
      </c>
      <c r="AO8">
        <v>100</v>
      </c>
      <c r="AP8">
        <v>28</v>
      </c>
      <c r="AQ8">
        <v>6</v>
      </c>
      <c r="AR8">
        <v>20</v>
      </c>
      <c r="AS8">
        <v>59</v>
      </c>
      <c r="AT8">
        <v>13</v>
      </c>
      <c r="AU8">
        <v>43</v>
      </c>
      <c r="AV8">
        <v>32</v>
      </c>
      <c r="AW8">
        <v>35</v>
      </c>
      <c r="AX8">
        <v>4</v>
      </c>
      <c r="AY8">
        <v>32</v>
      </c>
      <c r="AZ8">
        <v>58</v>
      </c>
      <c r="BA8">
        <v>91</v>
      </c>
    </row>
    <row r="9" spans="1:53" x14ac:dyDescent="0.2">
      <c r="A9" s="28" t="s">
        <v>90</v>
      </c>
      <c r="B9" s="4" t="s">
        <v>76</v>
      </c>
      <c r="C9" s="24" t="s">
        <v>89</v>
      </c>
      <c r="D9" t="s">
        <v>52</v>
      </c>
      <c r="E9" s="3" t="s">
        <v>235</v>
      </c>
      <c r="F9" s="30">
        <f t="shared" si="0"/>
        <v>6500</v>
      </c>
      <c r="G9">
        <v>12</v>
      </c>
      <c r="H9" s="8">
        <v>-1.2</v>
      </c>
      <c r="I9">
        <v>42</v>
      </c>
      <c r="J9">
        <v>95</v>
      </c>
      <c r="K9" s="10">
        <v>0.33</v>
      </c>
      <c r="L9" s="10">
        <v>0.5</v>
      </c>
      <c r="M9" s="8">
        <v>0.3</v>
      </c>
      <c r="N9" s="10">
        <v>-0.06</v>
      </c>
      <c r="O9">
        <v>21</v>
      </c>
      <c r="P9" s="10">
        <v>1.03</v>
      </c>
      <c r="Q9" s="8">
        <v>14.7</v>
      </c>
      <c r="R9">
        <v>13</v>
      </c>
      <c r="S9">
        <v>31</v>
      </c>
      <c r="T9">
        <v>44</v>
      </c>
      <c r="U9" s="8">
        <v>0.2</v>
      </c>
      <c r="V9">
        <v>-10</v>
      </c>
      <c r="W9">
        <v>44</v>
      </c>
      <c r="X9" s="10">
        <v>1.31</v>
      </c>
      <c r="Y9" s="10">
        <v>0.26</v>
      </c>
      <c r="Z9" s="15">
        <v>8.5999999999999993E-2</v>
      </c>
      <c r="AA9">
        <v>66</v>
      </c>
      <c r="AB9">
        <v>40</v>
      </c>
      <c r="AC9">
        <v>117</v>
      </c>
      <c r="AD9">
        <v>75</v>
      </c>
      <c r="AE9">
        <v>192</v>
      </c>
      <c r="AF9">
        <v>315</v>
      </c>
      <c r="AG9" s="28" t="str">
        <f t="shared" si="1"/>
        <v>4407</v>
      </c>
      <c r="AH9" s="30">
        <v>6500</v>
      </c>
      <c r="AI9">
        <v>13</v>
      </c>
      <c r="AJ9">
        <v>6</v>
      </c>
      <c r="AK9">
        <v>92</v>
      </c>
      <c r="AL9">
        <v>36</v>
      </c>
      <c r="AM9">
        <v>39</v>
      </c>
      <c r="AN9">
        <v>67</v>
      </c>
      <c r="AO9">
        <v>93</v>
      </c>
      <c r="AP9">
        <v>28</v>
      </c>
      <c r="AQ9">
        <v>69</v>
      </c>
      <c r="AR9">
        <v>9</v>
      </c>
      <c r="AS9">
        <v>47</v>
      </c>
      <c r="AT9">
        <v>36</v>
      </c>
      <c r="AU9">
        <v>64</v>
      </c>
      <c r="AV9">
        <v>65</v>
      </c>
      <c r="AW9">
        <v>37</v>
      </c>
      <c r="AX9">
        <v>5</v>
      </c>
      <c r="AY9">
        <v>83</v>
      </c>
      <c r="AZ9">
        <v>98</v>
      </c>
      <c r="BA9">
        <v>64</v>
      </c>
    </row>
    <row r="10" spans="1:53" x14ac:dyDescent="0.2">
      <c r="A10" s="28" t="s">
        <v>92</v>
      </c>
      <c r="B10" s="4" t="s">
        <v>81</v>
      </c>
      <c r="C10" s="24" t="s">
        <v>91</v>
      </c>
      <c r="D10" t="s">
        <v>52</v>
      </c>
      <c r="E10" s="3" t="s">
        <v>236</v>
      </c>
      <c r="F10" s="30">
        <f t="shared" si="0"/>
        <v>6000</v>
      </c>
      <c r="G10">
        <v>12</v>
      </c>
      <c r="H10" s="8">
        <v>0.2</v>
      </c>
      <c r="I10">
        <v>57</v>
      </c>
      <c r="J10">
        <v>105</v>
      </c>
      <c r="K10" s="10">
        <v>0.24</v>
      </c>
      <c r="L10" s="10">
        <v>1.08</v>
      </c>
      <c r="M10" s="8">
        <v>0.4</v>
      </c>
      <c r="N10" s="10">
        <v>1.48</v>
      </c>
      <c r="O10">
        <v>26</v>
      </c>
      <c r="P10" s="10">
        <v>-1.81</v>
      </c>
      <c r="Q10" s="8">
        <v>9.5</v>
      </c>
      <c r="R10">
        <v>11</v>
      </c>
      <c r="S10">
        <v>29</v>
      </c>
      <c r="T10">
        <v>64</v>
      </c>
      <c r="U10" s="8">
        <v>0.5</v>
      </c>
      <c r="V10">
        <v>-19</v>
      </c>
      <c r="W10">
        <v>44</v>
      </c>
      <c r="X10" s="10">
        <v>1.43</v>
      </c>
      <c r="Y10" s="10">
        <v>0.46</v>
      </c>
      <c r="Z10" s="15">
        <v>7.0000000000000001E-3</v>
      </c>
      <c r="AA10">
        <v>62</v>
      </c>
      <c r="AB10">
        <v>56</v>
      </c>
      <c r="AC10">
        <v>88</v>
      </c>
      <c r="AD10">
        <v>89</v>
      </c>
      <c r="AE10">
        <v>178</v>
      </c>
      <c r="AF10">
        <v>293</v>
      </c>
      <c r="AG10" s="28" t="str">
        <f t="shared" si="1"/>
        <v>4408</v>
      </c>
      <c r="AH10" s="30">
        <v>6000</v>
      </c>
      <c r="AI10">
        <v>65</v>
      </c>
      <c r="AJ10">
        <v>71</v>
      </c>
      <c r="AK10">
        <v>78</v>
      </c>
      <c r="AL10">
        <v>51</v>
      </c>
      <c r="AM10">
        <v>29</v>
      </c>
      <c r="AN10">
        <v>68</v>
      </c>
      <c r="AO10">
        <v>16</v>
      </c>
      <c r="AP10">
        <v>11</v>
      </c>
      <c r="AQ10">
        <v>5</v>
      </c>
      <c r="AR10">
        <v>88</v>
      </c>
      <c r="AS10">
        <v>79</v>
      </c>
      <c r="AT10">
        <v>33</v>
      </c>
      <c r="AU10">
        <v>70</v>
      </c>
      <c r="AV10">
        <v>62</v>
      </c>
      <c r="AW10">
        <v>31</v>
      </c>
      <c r="AX10">
        <v>4</v>
      </c>
      <c r="AY10">
        <v>44</v>
      </c>
      <c r="AZ10">
        <v>20</v>
      </c>
      <c r="BA10">
        <v>80</v>
      </c>
    </row>
    <row r="11" spans="1:53" x14ac:dyDescent="0.2">
      <c r="A11" s="28" t="s">
        <v>69</v>
      </c>
      <c r="B11" s="4" t="s">
        <v>64</v>
      </c>
      <c r="C11" s="24" t="s">
        <v>68</v>
      </c>
      <c r="D11" t="s">
        <v>57</v>
      </c>
      <c r="E11" t="s">
        <v>70</v>
      </c>
      <c r="F11" s="30">
        <f t="shared" si="0"/>
        <v>6500</v>
      </c>
      <c r="G11">
        <v>12</v>
      </c>
      <c r="H11" s="8">
        <v>-0.4</v>
      </c>
      <c r="I11">
        <v>61</v>
      </c>
      <c r="J11">
        <v>111</v>
      </c>
      <c r="K11" s="10">
        <v>0.26</v>
      </c>
      <c r="L11" s="10">
        <v>1.03</v>
      </c>
      <c r="M11" s="8">
        <v>0.3</v>
      </c>
      <c r="N11" s="10">
        <v>0.84</v>
      </c>
      <c r="O11">
        <v>23</v>
      </c>
      <c r="P11" s="10">
        <v>-1.55</v>
      </c>
      <c r="Q11" s="8">
        <v>8.1</v>
      </c>
      <c r="R11">
        <v>16</v>
      </c>
      <c r="S11">
        <v>27</v>
      </c>
      <c r="T11">
        <v>42</v>
      </c>
      <c r="U11" s="8">
        <v>0.2</v>
      </c>
      <c r="V11">
        <v>-6</v>
      </c>
      <c r="W11">
        <v>39</v>
      </c>
      <c r="X11" s="10">
        <v>1.94</v>
      </c>
      <c r="Y11" s="10">
        <v>0.76</v>
      </c>
      <c r="Z11" s="15">
        <v>3.0000000000000001E-3</v>
      </c>
      <c r="AA11">
        <v>55</v>
      </c>
      <c r="AB11">
        <v>64</v>
      </c>
      <c r="AC11">
        <v>79</v>
      </c>
      <c r="AD11">
        <v>118</v>
      </c>
      <c r="AE11">
        <v>197</v>
      </c>
      <c r="AF11">
        <v>311</v>
      </c>
      <c r="AG11" s="28" t="str">
        <f t="shared" si="1"/>
        <v>4409</v>
      </c>
      <c r="AH11" s="30">
        <v>6500</v>
      </c>
      <c r="AI11">
        <v>22</v>
      </c>
      <c r="AJ11">
        <v>11</v>
      </c>
      <c r="AK11">
        <v>89</v>
      </c>
      <c r="AL11">
        <v>75</v>
      </c>
      <c r="AM11">
        <v>40</v>
      </c>
      <c r="AN11">
        <v>88</v>
      </c>
      <c r="AO11">
        <v>40</v>
      </c>
      <c r="AP11">
        <v>42</v>
      </c>
      <c r="AQ11">
        <v>8</v>
      </c>
      <c r="AR11">
        <v>87</v>
      </c>
      <c r="AS11">
        <v>9</v>
      </c>
      <c r="AT11">
        <v>57</v>
      </c>
      <c r="AU11">
        <v>89</v>
      </c>
      <c r="AV11">
        <v>84</v>
      </c>
      <c r="AW11">
        <v>77</v>
      </c>
      <c r="AX11">
        <v>1</v>
      </c>
      <c r="AY11">
        <v>21</v>
      </c>
      <c r="AZ11">
        <v>21</v>
      </c>
      <c r="BA11">
        <v>34</v>
      </c>
    </row>
    <row r="12" spans="1:53" x14ac:dyDescent="0.2">
      <c r="A12" s="28" t="s">
        <v>126</v>
      </c>
      <c r="B12" s="4" t="s">
        <v>124</v>
      </c>
      <c r="C12" s="24" t="s">
        <v>125</v>
      </c>
      <c r="D12" t="s">
        <v>62</v>
      </c>
      <c r="E12" t="s">
        <v>127</v>
      </c>
      <c r="F12" s="30">
        <f t="shared" si="0"/>
        <v>6500</v>
      </c>
      <c r="G12">
        <v>8</v>
      </c>
      <c r="H12" s="8">
        <v>1.7</v>
      </c>
      <c r="I12">
        <v>70</v>
      </c>
      <c r="J12">
        <v>124</v>
      </c>
      <c r="K12" s="10">
        <v>0.25</v>
      </c>
      <c r="L12" s="10">
        <v>1.5</v>
      </c>
      <c r="M12" s="8">
        <v>0.6</v>
      </c>
      <c r="N12" s="10">
        <v>0.86</v>
      </c>
      <c r="O12">
        <v>22</v>
      </c>
      <c r="P12" s="10">
        <v>-0.47</v>
      </c>
      <c r="Q12" s="8">
        <v>6.8</v>
      </c>
      <c r="R12">
        <v>7</v>
      </c>
      <c r="S12">
        <v>29</v>
      </c>
      <c r="T12">
        <v>71</v>
      </c>
      <c r="U12" s="8">
        <v>0.5</v>
      </c>
      <c r="V12">
        <v>-22</v>
      </c>
      <c r="W12">
        <v>62</v>
      </c>
      <c r="X12" s="10">
        <v>1.3</v>
      </c>
      <c r="Y12" s="10">
        <v>0.71</v>
      </c>
      <c r="Z12" s="15">
        <v>2.8000000000000001E-2</v>
      </c>
      <c r="AA12">
        <v>48</v>
      </c>
      <c r="AB12">
        <v>71</v>
      </c>
      <c r="AC12">
        <v>112</v>
      </c>
      <c r="AD12">
        <v>84</v>
      </c>
      <c r="AE12">
        <v>197</v>
      </c>
      <c r="AF12">
        <v>304</v>
      </c>
      <c r="AG12" s="28" t="str">
        <f t="shared" si="1"/>
        <v>4410</v>
      </c>
      <c r="AH12" s="30">
        <v>6500</v>
      </c>
      <c r="AI12">
        <v>56</v>
      </c>
      <c r="AJ12">
        <v>68</v>
      </c>
      <c r="AK12">
        <v>69</v>
      </c>
      <c r="AL12">
        <v>45</v>
      </c>
      <c r="AM12">
        <v>65</v>
      </c>
      <c r="AN12">
        <v>52</v>
      </c>
      <c r="AO12">
        <v>31</v>
      </c>
      <c r="AP12">
        <v>36</v>
      </c>
      <c r="AQ12">
        <v>16</v>
      </c>
      <c r="AR12">
        <v>99</v>
      </c>
      <c r="AS12">
        <v>81</v>
      </c>
      <c r="AT12">
        <v>55</v>
      </c>
      <c r="AU12">
        <v>50</v>
      </c>
      <c r="AV12">
        <v>48</v>
      </c>
      <c r="AW12">
        <v>40</v>
      </c>
      <c r="AX12">
        <v>35</v>
      </c>
      <c r="AY12">
        <v>37</v>
      </c>
      <c r="AZ12">
        <v>53</v>
      </c>
      <c r="BA12">
        <v>62</v>
      </c>
    </row>
    <row r="13" spans="1:53" x14ac:dyDescent="0.2">
      <c r="A13" s="28" t="s">
        <v>61</v>
      </c>
      <c r="B13" s="4" t="s">
        <v>59</v>
      </c>
      <c r="C13" s="24" t="s">
        <v>60</v>
      </c>
      <c r="D13" t="s">
        <v>62</v>
      </c>
      <c r="E13" t="s">
        <v>63</v>
      </c>
      <c r="F13" s="30">
        <f t="shared" si="0"/>
        <v>6000</v>
      </c>
      <c r="G13">
        <v>11</v>
      </c>
      <c r="H13" s="8">
        <v>0.7</v>
      </c>
      <c r="I13">
        <v>59</v>
      </c>
      <c r="J13">
        <v>113</v>
      </c>
      <c r="K13" s="10">
        <v>0.27</v>
      </c>
      <c r="L13" s="10">
        <v>1.18</v>
      </c>
      <c r="M13" s="8">
        <v>0.3</v>
      </c>
      <c r="N13" s="10">
        <v>0.48</v>
      </c>
      <c r="O13">
        <v>28</v>
      </c>
      <c r="P13" s="10">
        <v>-1.56</v>
      </c>
      <c r="Q13" s="8">
        <v>9.1</v>
      </c>
      <c r="R13">
        <v>8</v>
      </c>
      <c r="S13">
        <v>26</v>
      </c>
      <c r="T13">
        <v>54</v>
      </c>
      <c r="U13" s="8">
        <v>0.2</v>
      </c>
      <c r="V13">
        <v>-12</v>
      </c>
      <c r="W13">
        <v>43</v>
      </c>
      <c r="X13" s="10">
        <v>1.3</v>
      </c>
      <c r="Y13" s="10">
        <v>0.84</v>
      </c>
      <c r="Z13" s="15">
        <v>2.1999999999999999E-2</v>
      </c>
      <c r="AA13">
        <v>63</v>
      </c>
      <c r="AB13">
        <v>56</v>
      </c>
      <c r="AC13">
        <v>92</v>
      </c>
      <c r="AD13">
        <v>86</v>
      </c>
      <c r="AE13">
        <v>179</v>
      </c>
      <c r="AF13">
        <v>295</v>
      </c>
      <c r="AG13" s="28" t="str">
        <f t="shared" si="1"/>
        <v>4411</v>
      </c>
      <c r="AH13" s="30">
        <v>6000</v>
      </c>
      <c r="AI13">
        <v>73</v>
      </c>
      <c r="AJ13">
        <v>69</v>
      </c>
      <c r="AK13">
        <v>84</v>
      </c>
      <c r="AL13">
        <v>34</v>
      </c>
      <c r="AM13">
        <v>56</v>
      </c>
      <c r="AN13">
        <v>72</v>
      </c>
      <c r="AO13">
        <v>37</v>
      </c>
      <c r="AP13">
        <v>12</v>
      </c>
      <c r="AQ13">
        <v>3</v>
      </c>
      <c r="AR13">
        <v>74</v>
      </c>
      <c r="AS13">
        <v>89</v>
      </c>
      <c r="AT13">
        <v>74</v>
      </c>
      <c r="AU13">
        <v>69</v>
      </c>
      <c r="AV13">
        <v>74</v>
      </c>
      <c r="AW13">
        <v>57</v>
      </c>
      <c r="AX13">
        <v>20</v>
      </c>
      <c r="AY13">
        <v>13</v>
      </c>
      <c r="AZ13">
        <v>22</v>
      </c>
      <c r="BA13">
        <v>86</v>
      </c>
    </row>
    <row r="14" spans="1:53" x14ac:dyDescent="0.2">
      <c r="A14" s="28" t="s">
        <v>110</v>
      </c>
      <c r="B14" s="4" t="s">
        <v>108</v>
      </c>
      <c r="C14" s="24" t="s">
        <v>109</v>
      </c>
      <c r="D14" s="3" t="s">
        <v>238</v>
      </c>
      <c r="E14" t="s">
        <v>111</v>
      </c>
      <c r="F14" s="30">
        <f t="shared" si="0"/>
        <v>6750</v>
      </c>
      <c r="G14">
        <v>9</v>
      </c>
      <c r="H14" s="8">
        <v>0.6</v>
      </c>
      <c r="I14">
        <v>57</v>
      </c>
      <c r="J14">
        <v>105</v>
      </c>
      <c r="K14" s="10">
        <v>0.28000000000000003</v>
      </c>
      <c r="L14" s="10">
        <v>0.7</v>
      </c>
      <c r="M14" s="8">
        <v>0.4</v>
      </c>
      <c r="N14" s="10">
        <v>0.12</v>
      </c>
      <c r="O14">
        <v>27</v>
      </c>
      <c r="P14" s="10">
        <v>-0.31</v>
      </c>
      <c r="Q14" s="8">
        <v>12.6</v>
      </c>
      <c r="R14">
        <v>6</v>
      </c>
      <c r="S14">
        <v>27</v>
      </c>
      <c r="T14">
        <v>26</v>
      </c>
      <c r="U14" s="8">
        <v>0.2</v>
      </c>
      <c r="V14">
        <v>2</v>
      </c>
      <c r="W14">
        <v>46</v>
      </c>
      <c r="X14" s="10">
        <v>1.36</v>
      </c>
      <c r="Y14" s="10">
        <v>0.86</v>
      </c>
      <c r="Z14" s="15">
        <v>-1.9E-2</v>
      </c>
      <c r="AA14">
        <v>72</v>
      </c>
      <c r="AB14">
        <v>60</v>
      </c>
      <c r="AC14">
        <v>102</v>
      </c>
      <c r="AD14">
        <v>93</v>
      </c>
      <c r="AE14">
        <v>195</v>
      </c>
      <c r="AF14">
        <v>325</v>
      </c>
      <c r="AG14" s="28" t="str">
        <f t="shared" si="1"/>
        <v>4412</v>
      </c>
      <c r="AH14" s="30">
        <v>6750</v>
      </c>
      <c r="AI14">
        <v>69</v>
      </c>
      <c r="AJ14">
        <v>63</v>
      </c>
      <c r="AK14">
        <v>94</v>
      </c>
      <c r="AL14">
        <v>66</v>
      </c>
      <c r="AM14">
        <v>17</v>
      </c>
      <c r="AN14">
        <v>83</v>
      </c>
      <c r="AO14">
        <v>68</v>
      </c>
      <c r="AP14">
        <v>27</v>
      </c>
      <c r="AQ14">
        <v>23</v>
      </c>
      <c r="AR14">
        <v>12</v>
      </c>
      <c r="AS14">
        <v>95</v>
      </c>
      <c r="AT14">
        <v>63</v>
      </c>
      <c r="AU14">
        <v>91</v>
      </c>
      <c r="AV14">
        <v>80</v>
      </c>
      <c r="AW14">
        <v>79</v>
      </c>
      <c r="AX14">
        <v>7</v>
      </c>
      <c r="AY14">
        <v>43</v>
      </c>
      <c r="AZ14">
        <v>13</v>
      </c>
      <c r="BA14">
        <v>72</v>
      </c>
    </row>
    <row r="15" spans="1:53" x14ac:dyDescent="0.2">
      <c r="A15" s="28" t="s">
        <v>138</v>
      </c>
      <c r="B15" s="4" t="s">
        <v>85</v>
      </c>
      <c r="C15" s="24" t="s">
        <v>137</v>
      </c>
      <c r="D15" t="s">
        <v>52</v>
      </c>
      <c r="E15" t="s">
        <v>139</v>
      </c>
      <c r="F15" s="30">
        <f t="shared" si="0"/>
        <v>6500</v>
      </c>
      <c r="G15">
        <v>15</v>
      </c>
      <c r="H15" s="8">
        <v>0.3</v>
      </c>
      <c r="I15">
        <v>56</v>
      </c>
      <c r="J15">
        <v>101</v>
      </c>
      <c r="K15" s="10">
        <v>0.24</v>
      </c>
      <c r="L15" s="10">
        <v>0.98</v>
      </c>
      <c r="M15" s="8">
        <v>0.2</v>
      </c>
      <c r="N15" s="10">
        <v>-0.28000000000000003</v>
      </c>
      <c r="O15">
        <v>10</v>
      </c>
      <c r="P15" s="10">
        <v>-2.68</v>
      </c>
      <c r="Q15" s="8">
        <v>8.5</v>
      </c>
      <c r="R15">
        <v>17</v>
      </c>
      <c r="S15">
        <v>32</v>
      </c>
      <c r="T15">
        <v>52</v>
      </c>
      <c r="U15" s="8">
        <v>0.5</v>
      </c>
      <c r="V15">
        <v>-14</v>
      </c>
      <c r="W15">
        <v>46</v>
      </c>
      <c r="X15" s="10">
        <v>1.79</v>
      </c>
      <c r="Y15" s="10">
        <v>0.55000000000000004</v>
      </c>
      <c r="Z15" s="15">
        <v>5.5E-2</v>
      </c>
      <c r="AA15">
        <v>54</v>
      </c>
      <c r="AB15">
        <v>61</v>
      </c>
      <c r="AC15">
        <v>94</v>
      </c>
      <c r="AD15">
        <v>104</v>
      </c>
      <c r="AE15">
        <v>199</v>
      </c>
      <c r="AF15">
        <v>312</v>
      </c>
      <c r="AG15" s="28" t="str">
        <f t="shared" si="1"/>
        <v>4413</v>
      </c>
      <c r="AH15" s="30">
        <v>6500</v>
      </c>
      <c r="AI15">
        <v>56</v>
      </c>
      <c r="AJ15">
        <v>87</v>
      </c>
      <c r="AK15">
        <v>71</v>
      </c>
      <c r="AL15">
        <v>66</v>
      </c>
      <c r="AM15">
        <v>48</v>
      </c>
      <c r="AN15">
        <v>68</v>
      </c>
      <c r="AO15">
        <v>95</v>
      </c>
      <c r="AP15">
        <v>90</v>
      </c>
      <c r="AQ15">
        <v>3</v>
      </c>
      <c r="AR15">
        <v>88</v>
      </c>
      <c r="AS15">
        <v>20</v>
      </c>
      <c r="AT15">
        <v>12</v>
      </c>
      <c r="AU15">
        <v>75</v>
      </c>
      <c r="AV15">
        <v>48</v>
      </c>
      <c r="AW15">
        <v>24</v>
      </c>
      <c r="AX15">
        <v>2</v>
      </c>
      <c r="AY15">
        <v>56</v>
      </c>
      <c r="AZ15">
        <v>91</v>
      </c>
      <c r="BA15">
        <v>90</v>
      </c>
    </row>
    <row r="16" spans="1:53" x14ac:dyDescent="0.2">
      <c r="A16" s="28" t="s">
        <v>78</v>
      </c>
      <c r="B16" s="4" t="s">
        <v>76</v>
      </c>
      <c r="C16" s="24" t="s">
        <v>77</v>
      </c>
      <c r="D16" t="s">
        <v>79</v>
      </c>
      <c r="E16" t="s">
        <v>80</v>
      </c>
      <c r="F16" s="30">
        <f t="shared" si="0"/>
        <v>6500</v>
      </c>
      <c r="G16">
        <v>8</v>
      </c>
      <c r="H16" s="8">
        <v>1.5</v>
      </c>
      <c r="I16">
        <v>68</v>
      </c>
      <c r="J16">
        <v>120</v>
      </c>
      <c r="K16" s="10">
        <v>0.3</v>
      </c>
      <c r="L16" s="10">
        <v>0.59</v>
      </c>
      <c r="M16" s="8">
        <v>0.9</v>
      </c>
      <c r="N16" s="10">
        <v>0.97</v>
      </c>
      <c r="O16">
        <v>26</v>
      </c>
      <c r="P16" s="10">
        <v>-0.96</v>
      </c>
      <c r="Q16" s="8">
        <v>11.3</v>
      </c>
      <c r="R16">
        <v>10</v>
      </c>
      <c r="S16">
        <v>34</v>
      </c>
      <c r="T16">
        <v>61</v>
      </c>
      <c r="U16" s="8">
        <v>0.4</v>
      </c>
      <c r="V16">
        <v>-20</v>
      </c>
      <c r="W16">
        <v>57</v>
      </c>
      <c r="X16" s="10">
        <v>0.98</v>
      </c>
      <c r="Y16" s="10">
        <v>0.69</v>
      </c>
      <c r="Z16" s="15">
        <v>7.0000000000000001E-3</v>
      </c>
      <c r="AA16">
        <v>70</v>
      </c>
      <c r="AB16">
        <v>76</v>
      </c>
      <c r="AC16">
        <v>109</v>
      </c>
      <c r="AD16">
        <v>70</v>
      </c>
      <c r="AE16">
        <v>179</v>
      </c>
      <c r="AF16">
        <v>302</v>
      </c>
      <c r="AG16" s="28" t="str">
        <f t="shared" si="1"/>
        <v>4414</v>
      </c>
      <c r="AH16" s="30">
        <v>6500</v>
      </c>
      <c r="AI16">
        <v>52</v>
      </c>
      <c r="AJ16">
        <v>82</v>
      </c>
      <c r="AK16">
        <v>45</v>
      </c>
      <c r="AL16">
        <v>39</v>
      </c>
      <c r="AM16">
        <v>15</v>
      </c>
      <c r="AN16">
        <v>36</v>
      </c>
      <c r="AO16">
        <v>71</v>
      </c>
      <c r="AP16">
        <v>30</v>
      </c>
      <c r="AQ16">
        <v>8</v>
      </c>
      <c r="AR16">
        <v>52</v>
      </c>
      <c r="AS16">
        <v>74</v>
      </c>
      <c r="AT16">
        <v>8</v>
      </c>
      <c r="AU16">
        <v>59</v>
      </c>
      <c r="AV16">
        <v>58</v>
      </c>
      <c r="AW16">
        <v>29</v>
      </c>
      <c r="AX16">
        <v>25</v>
      </c>
      <c r="AY16">
        <v>61</v>
      </c>
      <c r="AZ16">
        <v>72</v>
      </c>
      <c r="BA16">
        <v>73</v>
      </c>
    </row>
    <row r="17" spans="1:53" x14ac:dyDescent="0.2">
      <c r="A17" s="28" t="s">
        <v>83</v>
      </c>
      <c r="B17" s="4" t="s">
        <v>81</v>
      </c>
      <c r="C17" s="24" t="s">
        <v>82</v>
      </c>
      <c r="D17" s="3" t="s">
        <v>238</v>
      </c>
      <c r="E17" t="s">
        <v>84</v>
      </c>
      <c r="F17" s="30">
        <f t="shared" si="0"/>
        <v>6000</v>
      </c>
      <c r="G17">
        <v>9</v>
      </c>
      <c r="H17" s="8">
        <v>1.8</v>
      </c>
      <c r="I17">
        <v>64</v>
      </c>
      <c r="J17">
        <v>114</v>
      </c>
      <c r="K17" s="10">
        <v>0.28000000000000003</v>
      </c>
      <c r="L17" s="10">
        <v>0.78</v>
      </c>
      <c r="M17" s="8">
        <v>0.8</v>
      </c>
      <c r="N17" s="10">
        <v>1.28</v>
      </c>
      <c r="O17">
        <v>23</v>
      </c>
      <c r="P17" s="10">
        <v>-2.0499999999999998</v>
      </c>
      <c r="Q17" s="8">
        <v>8.6999999999999993</v>
      </c>
      <c r="R17">
        <v>6</v>
      </c>
      <c r="S17">
        <v>31</v>
      </c>
      <c r="T17">
        <v>57</v>
      </c>
      <c r="U17" s="8">
        <v>0.7</v>
      </c>
      <c r="V17">
        <v>-16</v>
      </c>
      <c r="W17">
        <v>60</v>
      </c>
      <c r="X17" s="10">
        <v>0.93</v>
      </c>
      <c r="Y17" s="10">
        <v>0.81</v>
      </c>
      <c r="Z17" s="15">
        <v>3.9E-2</v>
      </c>
      <c r="AA17">
        <v>56</v>
      </c>
      <c r="AB17">
        <v>67</v>
      </c>
      <c r="AC17">
        <v>117</v>
      </c>
      <c r="AD17">
        <v>67</v>
      </c>
      <c r="AE17">
        <v>184</v>
      </c>
      <c r="AF17">
        <v>295</v>
      </c>
      <c r="AG17" s="28" t="str">
        <f t="shared" si="1"/>
        <v>4415</v>
      </c>
      <c r="AH17" s="30">
        <v>6000</v>
      </c>
      <c r="AI17">
        <v>82</v>
      </c>
      <c r="AJ17">
        <v>91</v>
      </c>
      <c r="AK17">
        <v>39</v>
      </c>
      <c r="AL17">
        <v>22</v>
      </c>
      <c r="AM17">
        <v>43</v>
      </c>
      <c r="AN17">
        <v>15</v>
      </c>
      <c r="AO17">
        <v>24</v>
      </c>
      <c r="AP17">
        <v>13</v>
      </c>
      <c r="AQ17">
        <v>6</v>
      </c>
      <c r="AR17">
        <v>86</v>
      </c>
      <c r="AS17">
        <v>93</v>
      </c>
      <c r="AT17">
        <v>28</v>
      </c>
      <c r="AU17">
        <v>36</v>
      </c>
      <c r="AV17">
        <v>15</v>
      </c>
      <c r="AW17">
        <v>9</v>
      </c>
      <c r="AX17">
        <v>51</v>
      </c>
      <c r="AY17">
        <v>27</v>
      </c>
      <c r="AZ17">
        <v>64</v>
      </c>
      <c r="BA17">
        <v>96</v>
      </c>
    </row>
    <row r="18" spans="1:53" x14ac:dyDescent="0.2">
      <c r="A18" s="28" t="s">
        <v>142</v>
      </c>
      <c r="B18" s="4" t="s">
        <v>140</v>
      </c>
      <c r="C18" s="24" t="s">
        <v>141</v>
      </c>
      <c r="D18" s="3" t="s">
        <v>238</v>
      </c>
      <c r="E18" t="s">
        <v>143</v>
      </c>
      <c r="F18" s="30">
        <f t="shared" si="0"/>
        <v>7000</v>
      </c>
      <c r="G18">
        <v>2</v>
      </c>
      <c r="H18" s="8">
        <v>2.6</v>
      </c>
      <c r="I18">
        <v>77</v>
      </c>
      <c r="J18">
        <v>141</v>
      </c>
      <c r="K18" s="10">
        <v>0.34</v>
      </c>
      <c r="L18" s="10">
        <v>1.1100000000000001</v>
      </c>
      <c r="M18" s="8">
        <v>1.2</v>
      </c>
      <c r="N18" s="10">
        <v>1.1399999999999999</v>
      </c>
      <c r="O18">
        <v>28</v>
      </c>
      <c r="P18" s="10">
        <v>-1.66</v>
      </c>
      <c r="Q18" s="8">
        <v>10.5</v>
      </c>
      <c r="R18">
        <v>0</v>
      </c>
      <c r="S18">
        <v>35</v>
      </c>
      <c r="T18">
        <v>100</v>
      </c>
      <c r="U18" s="8">
        <v>0.9</v>
      </c>
      <c r="V18">
        <v>-40</v>
      </c>
      <c r="W18">
        <v>83</v>
      </c>
      <c r="X18" s="10">
        <v>0.9</v>
      </c>
      <c r="Y18" s="10">
        <v>1.04</v>
      </c>
      <c r="Z18" s="15">
        <v>4.0000000000000001E-3</v>
      </c>
      <c r="AA18">
        <v>48</v>
      </c>
      <c r="AB18">
        <v>77</v>
      </c>
      <c r="AC18">
        <v>144</v>
      </c>
      <c r="AD18">
        <v>71</v>
      </c>
      <c r="AE18">
        <v>215</v>
      </c>
      <c r="AF18">
        <v>327</v>
      </c>
      <c r="AG18" s="28" t="str">
        <f t="shared" si="1"/>
        <v>4416</v>
      </c>
      <c r="AH18" s="30">
        <v>7000</v>
      </c>
      <c r="AI18">
        <v>91</v>
      </c>
      <c r="AJ18">
        <v>75</v>
      </c>
      <c r="AK18">
        <v>78</v>
      </c>
      <c r="AL18">
        <v>33</v>
      </c>
      <c r="AM18">
        <v>13</v>
      </c>
      <c r="AN18">
        <v>42</v>
      </c>
      <c r="AO18">
        <v>46</v>
      </c>
      <c r="AP18">
        <v>13</v>
      </c>
      <c r="AQ18">
        <v>8</v>
      </c>
      <c r="AR18">
        <v>61</v>
      </c>
      <c r="AS18">
        <v>92</v>
      </c>
      <c r="AT18">
        <v>13</v>
      </c>
      <c r="AU18">
        <v>67</v>
      </c>
      <c r="AV18">
        <v>65</v>
      </c>
      <c r="AW18">
        <v>25</v>
      </c>
      <c r="AX18">
        <v>40</v>
      </c>
      <c r="AY18">
        <v>32</v>
      </c>
      <c r="AZ18">
        <v>45</v>
      </c>
      <c r="BA18">
        <v>92</v>
      </c>
    </row>
    <row r="19" spans="1:53" x14ac:dyDescent="0.2">
      <c r="A19" s="28" t="s">
        <v>146</v>
      </c>
      <c r="B19" s="4" t="s">
        <v>144</v>
      </c>
      <c r="C19" s="24" t="s">
        <v>145</v>
      </c>
      <c r="D19" t="s">
        <v>52</v>
      </c>
      <c r="E19" t="s">
        <v>147</v>
      </c>
      <c r="F19" s="30">
        <f t="shared" si="0"/>
        <v>7500</v>
      </c>
      <c r="G19">
        <v>17</v>
      </c>
      <c r="H19" s="8">
        <v>-2.7</v>
      </c>
      <c r="I19">
        <v>66</v>
      </c>
      <c r="J19">
        <v>118</v>
      </c>
      <c r="K19" s="10">
        <v>0.27</v>
      </c>
      <c r="L19" s="10">
        <v>0.94</v>
      </c>
      <c r="M19" s="8">
        <v>0.6</v>
      </c>
      <c r="N19" s="10">
        <v>0.43</v>
      </c>
      <c r="O19">
        <v>29</v>
      </c>
      <c r="P19" s="10">
        <v>-1.03</v>
      </c>
      <c r="Q19" s="8">
        <v>12.2</v>
      </c>
      <c r="R19">
        <v>14</v>
      </c>
      <c r="S19">
        <v>46</v>
      </c>
      <c r="T19">
        <v>40</v>
      </c>
      <c r="U19" s="8">
        <v>0.5</v>
      </c>
      <c r="V19">
        <v>-16</v>
      </c>
      <c r="W19">
        <v>55</v>
      </c>
      <c r="X19" s="10">
        <v>1.63</v>
      </c>
      <c r="Y19" s="10">
        <v>1.01</v>
      </c>
      <c r="Z19" s="15">
        <v>3.5999999999999997E-2</v>
      </c>
      <c r="AA19">
        <v>84</v>
      </c>
      <c r="AB19">
        <v>94</v>
      </c>
      <c r="AC19">
        <v>101</v>
      </c>
      <c r="AD19">
        <v>104</v>
      </c>
      <c r="AE19">
        <v>206</v>
      </c>
      <c r="AF19">
        <v>351</v>
      </c>
      <c r="AG19" s="28" t="str">
        <f t="shared" si="1"/>
        <v>4417</v>
      </c>
      <c r="AH19" s="30">
        <v>7500</v>
      </c>
      <c r="AI19">
        <v>16</v>
      </c>
      <c r="AJ19">
        <v>13</v>
      </c>
      <c r="AK19">
        <v>68</v>
      </c>
      <c r="AL19">
        <v>43</v>
      </c>
      <c r="AM19">
        <v>79</v>
      </c>
      <c r="AN19">
        <v>50</v>
      </c>
      <c r="AO19">
        <v>78</v>
      </c>
      <c r="AP19">
        <v>18</v>
      </c>
      <c r="AQ19">
        <v>11</v>
      </c>
      <c r="AR19">
        <v>24</v>
      </c>
      <c r="AS19">
        <v>55</v>
      </c>
      <c r="AT19">
        <v>2</v>
      </c>
      <c r="AU19">
        <v>81</v>
      </c>
      <c r="AV19">
        <v>53</v>
      </c>
      <c r="AW19">
        <v>20</v>
      </c>
      <c r="AX19">
        <v>2</v>
      </c>
      <c r="AY19">
        <v>17</v>
      </c>
      <c r="AZ19">
        <v>74</v>
      </c>
      <c r="BA19">
        <v>99</v>
      </c>
    </row>
    <row r="20" spans="1:53" x14ac:dyDescent="0.2">
      <c r="A20" s="28" t="s">
        <v>162</v>
      </c>
      <c r="B20" s="4" t="s">
        <v>120</v>
      </c>
      <c r="C20" s="24" t="s">
        <v>161</v>
      </c>
      <c r="D20" t="s">
        <v>57</v>
      </c>
      <c r="E20" t="s">
        <v>163</v>
      </c>
      <c r="F20" s="30">
        <f t="shared" si="0"/>
        <v>6750</v>
      </c>
      <c r="G20">
        <v>14</v>
      </c>
      <c r="H20" s="8">
        <v>0.3</v>
      </c>
      <c r="I20">
        <v>60</v>
      </c>
      <c r="J20">
        <v>113</v>
      </c>
      <c r="K20" s="10">
        <v>0.23</v>
      </c>
      <c r="L20" s="10">
        <v>1.49</v>
      </c>
      <c r="M20" s="8">
        <v>0.4</v>
      </c>
      <c r="N20" s="10">
        <v>-0.01</v>
      </c>
      <c r="O20">
        <v>26</v>
      </c>
      <c r="P20" s="10">
        <v>2.0699999999999998</v>
      </c>
      <c r="Q20" s="8">
        <v>9.6999999999999993</v>
      </c>
      <c r="R20">
        <v>12</v>
      </c>
      <c r="S20">
        <v>19</v>
      </c>
      <c r="T20">
        <v>91</v>
      </c>
      <c r="U20" s="8">
        <v>0.5</v>
      </c>
      <c r="V20">
        <v>-26</v>
      </c>
      <c r="W20">
        <v>54</v>
      </c>
      <c r="X20" s="10">
        <v>1.76</v>
      </c>
      <c r="Y20" s="10">
        <v>0.48</v>
      </c>
      <c r="Z20" s="15">
        <v>4.1000000000000002E-2</v>
      </c>
      <c r="AA20">
        <v>55</v>
      </c>
      <c r="AB20">
        <v>43</v>
      </c>
      <c r="AC20">
        <v>104</v>
      </c>
      <c r="AD20">
        <v>103</v>
      </c>
      <c r="AE20">
        <v>207</v>
      </c>
      <c r="AF20">
        <v>323</v>
      </c>
      <c r="AG20" s="28" t="str">
        <f t="shared" si="1"/>
        <v>4418</v>
      </c>
      <c r="AH20" s="30">
        <v>6750</v>
      </c>
      <c r="AI20">
        <v>25</v>
      </c>
      <c r="AJ20">
        <v>51</v>
      </c>
      <c r="AK20">
        <v>69</v>
      </c>
      <c r="AL20">
        <v>49</v>
      </c>
      <c r="AM20">
        <v>77</v>
      </c>
      <c r="AN20">
        <v>68</v>
      </c>
      <c r="AO20">
        <v>72</v>
      </c>
      <c r="AP20">
        <v>14</v>
      </c>
      <c r="AQ20">
        <v>60</v>
      </c>
      <c r="AR20">
        <v>66</v>
      </c>
      <c r="AS20">
        <v>72</v>
      </c>
      <c r="AT20">
        <v>85</v>
      </c>
      <c r="AU20">
        <v>29</v>
      </c>
      <c r="AV20">
        <v>52</v>
      </c>
      <c r="AW20">
        <v>38</v>
      </c>
      <c r="AX20">
        <v>5</v>
      </c>
      <c r="AY20">
        <v>69</v>
      </c>
      <c r="AZ20">
        <v>54</v>
      </c>
      <c r="BA20">
        <v>99</v>
      </c>
    </row>
    <row r="21" spans="1:53" x14ac:dyDescent="0.2">
      <c r="A21" s="28" t="s">
        <v>113</v>
      </c>
      <c r="B21" s="4" t="s">
        <v>81</v>
      </c>
      <c r="C21" s="24" t="s">
        <v>112</v>
      </c>
      <c r="D21" s="3" t="s">
        <v>238</v>
      </c>
      <c r="E21" t="s">
        <v>114</v>
      </c>
      <c r="F21" s="30">
        <f t="shared" si="0"/>
        <v>5500</v>
      </c>
      <c r="G21">
        <v>11</v>
      </c>
      <c r="H21" s="8">
        <v>0</v>
      </c>
      <c r="I21">
        <v>64</v>
      </c>
      <c r="J21">
        <v>111</v>
      </c>
      <c r="K21" s="10">
        <v>0.26</v>
      </c>
      <c r="L21" s="10">
        <v>0.76</v>
      </c>
      <c r="M21" s="8">
        <v>0.5</v>
      </c>
      <c r="N21" s="10">
        <v>0.87</v>
      </c>
      <c r="O21">
        <v>21</v>
      </c>
      <c r="P21" s="10">
        <v>-1.6</v>
      </c>
      <c r="Q21" s="8">
        <v>9.6999999999999993</v>
      </c>
      <c r="R21">
        <v>10</v>
      </c>
      <c r="S21">
        <v>28</v>
      </c>
      <c r="T21">
        <v>39</v>
      </c>
      <c r="U21" s="8">
        <v>0.3</v>
      </c>
      <c r="V21">
        <v>-5</v>
      </c>
      <c r="W21">
        <v>44</v>
      </c>
      <c r="X21" s="10">
        <v>0.95</v>
      </c>
      <c r="Y21" s="10">
        <v>0.84</v>
      </c>
      <c r="Z21" s="15">
        <v>-3.6999999999999998E-2</v>
      </c>
      <c r="AA21">
        <v>65</v>
      </c>
      <c r="AB21">
        <v>71</v>
      </c>
      <c r="AC21">
        <v>87</v>
      </c>
      <c r="AD21">
        <v>74</v>
      </c>
      <c r="AE21">
        <v>161</v>
      </c>
      <c r="AF21">
        <v>274</v>
      </c>
      <c r="AG21" s="28" t="str">
        <f t="shared" si="1"/>
        <v>4419</v>
      </c>
      <c r="AH21" s="30">
        <v>5500</v>
      </c>
      <c r="AI21">
        <v>56</v>
      </c>
      <c r="AJ21">
        <v>52</v>
      </c>
      <c r="AK21">
        <v>50</v>
      </c>
      <c r="AL21">
        <v>45</v>
      </c>
      <c r="AM21">
        <v>49</v>
      </c>
      <c r="AN21">
        <v>27</v>
      </c>
      <c r="AO21">
        <v>58</v>
      </c>
      <c r="AP21">
        <v>33</v>
      </c>
      <c r="AQ21">
        <v>7</v>
      </c>
      <c r="AR21">
        <v>89</v>
      </c>
      <c r="AS21">
        <v>59</v>
      </c>
      <c r="AT21">
        <v>39</v>
      </c>
      <c r="AU21">
        <v>56</v>
      </c>
      <c r="AV21">
        <v>36</v>
      </c>
      <c r="AW21">
        <v>66</v>
      </c>
      <c r="AX21">
        <v>19</v>
      </c>
      <c r="AY21">
        <v>39</v>
      </c>
      <c r="AZ21">
        <v>10</v>
      </c>
      <c r="BA21">
        <v>96</v>
      </c>
    </row>
    <row r="22" spans="1:53" x14ac:dyDescent="0.2">
      <c r="A22" s="28" t="s">
        <v>118</v>
      </c>
      <c r="B22" s="4" t="s">
        <v>54</v>
      </c>
      <c r="C22" s="24" t="s">
        <v>117</v>
      </c>
      <c r="D22" t="s">
        <v>52</v>
      </c>
      <c r="E22" t="s">
        <v>119</v>
      </c>
      <c r="F22" s="30">
        <f t="shared" si="0"/>
        <v>6500</v>
      </c>
      <c r="G22">
        <v>14</v>
      </c>
      <c r="H22" s="8">
        <v>-0.9</v>
      </c>
      <c r="I22">
        <v>62</v>
      </c>
      <c r="J22">
        <v>119</v>
      </c>
      <c r="K22" s="10">
        <v>0.32</v>
      </c>
      <c r="L22" s="10">
        <v>0.88</v>
      </c>
      <c r="M22" s="8">
        <v>0.5</v>
      </c>
      <c r="N22" s="10">
        <v>0.71</v>
      </c>
      <c r="O22">
        <v>25</v>
      </c>
      <c r="P22" s="10">
        <v>1.54</v>
      </c>
      <c r="Q22" s="8">
        <v>11.8</v>
      </c>
      <c r="R22">
        <v>11</v>
      </c>
      <c r="S22">
        <v>42</v>
      </c>
      <c r="T22">
        <v>76</v>
      </c>
      <c r="U22" s="8">
        <v>0.5</v>
      </c>
      <c r="V22">
        <v>-32</v>
      </c>
      <c r="W22">
        <v>39</v>
      </c>
      <c r="X22" s="10">
        <v>1.79</v>
      </c>
      <c r="Y22" s="10">
        <v>0.68</v>
      </c>
      <c r="Z22" s="15">
        <v>-1.6E-2</v>
      </c>
      <c r="AA22">
        <v>55</v>
      </c>
      <c r="AB22">
        <v>75</v>
      </c>
      <c r="AC22">
        <v>79</v>
      </c>
      <c r="AD22">
        <v>111</v>
      </c>
      <c r="AE22">
        <v>191</v>
      </c>
      <c r="AF22">
        <v>303</v>
      </c>
      <c r="AG22" s="28" t="str">
        <f t="shared" si="1"/>
        <v>4420</v>
      </c>
      <c r="AH22" s="30">
        <v>6500</v>
      </c>
      <c r="AI22">
        <v>71</v>
      </c>
      <c r="AJ22">
        <v>82</v>
      </c>
      <c r="AK22">
        <v>63</v>
      </c>
      <c r="AL22">
        <v>15</v>
      </c>
      <c r="AM22">
        <v>81</v>
      </c>
      <c r="AN22">
        <v>47</v>
      </c>
      <c r="AO22">
        <v>56</v>
      </c>
      <c r="AP22">
        <v>30</v>
      </c>
      <c r="AQ22">
        <v>68</v>
      </c>
      <c r="AR22">
        <v>40</v>
      </c>
      <c r="AS22">
        <v>85</v>
      </c>
      <c r="AT22">
        <v>4</v>
      </c>
      <c r="AU22">
        <v>35</v>
      </c>
      <c r="AV22">
        <v>48</v>
      </c>
      <c r="AW22">
        <v>38</v>
      </c>
      <c r="AX22">
        <v>1</v>
      </c>
      <c r="AY22">
        <v>32</v>
      </c>
      <c r="AZ22">
        <v>18</v>
      </c>
      <c r="BA22">
        <v>90</v>
      </c>
    </row>
    <row r="23" spans="1:53" x14ac:dyDescent="0.2">
      <c r="A23" s="28" t="s">
        <v>56</v>
      </c>
      <c r="B23" s="4" t="s">
        <v>54</v>
      </c>
      <c r="C23" s="24" t="s">
        <v>55</v>
      </c>
      <c r="D23" t="s">
        <v>57</v>
      </c>
      <c r="E23" t="s">
        <v>58</v>
      </c>
      <c r="F23" s="30">
        <f t="shared" si="0"/>
        <v>7000</v>
      </c>
      <c r="G23">
        <v>13</v>
      </c>
      <c r="H23" s="8">
        <v>1</v>
      </c>
      <c r="I23">
        <v>70</v>
      </c>
      <c r="J23">
        <v>128</v>
      </c>
      <c r="K23" s="10">
        <v>0.26</v>
      </c>
      <c r="L23" s="10">
        <v>1.43</v>
      </c>
      <c r="M23" s="8">
        <v>1</v>
      </c>
      <c r="N23" s="10">
        <v>1.25</v>
      </c>
      <c r="O23">
        <v>27</v>
      </c>
      <c r="P23" s="10">
        <v>-0.43</v>
      </c>
      <c r="Q23" s="8">
        <v>11.2</v>
      </c>
      <c r="R23">
        <v>13</v>
      </c>
      <c r="S23">
        <v>24</v>
      </c>
      <c r="T23">
        <v>74</v>
      </c>
      <c r="U23" s="8">
        <v>0.8</v>
      </c>
      <c r="V23">
        <v>-21</v>
      </c>
      <c r="W23">
        <v>57</v>
      </c>
      <c r="X23" s="10">
        <v>1.55</v>
      </c>
      <c r="Y23" s="10">
        <v>0.63</v>
      </c>
      <c r="Z23" s="15">
        <v>7.3999999999999996E-2</v>
      </c>
      <c r="AA23">
        <v>73</v>
      </c>
      <c r="AB23">
        <v>65</v>
      </c>
      <c r="AC23">
        <v>105</v>
      </c>
      <c r="AD23">
        <v>92</v>
      </c>
      <c r="AE23">
        <v>198</v>
      </c>
      <c r="AF23">
        <v>330</v>
      </c>
      <c r="AG23" s="28" t="str">
        <f t="shared" si="1"/>
        <v>4421</v>
      </c>
      <c r="AH23" s="30">
        <v>7000</v>
      </c>
      <c r="AI23">
        <v>6</v>
      </c>
      <c r="AJ23">
        <v>43</v>
      </c>
      <c r="AK23">
        <v>46</v>
      </c>
      <c r="AL23">
        <v>28</v>
      </c>
      <c r="AM23">
        <v>72</v>
      </c>
      <c r="AN23">
        <v>15</v>
      </c>
      <c r="AO23">
        <v>19</v>
      </c>
      <c r="AP23">
        <v>36</v>
      </c>
      <c r="AQ23">
        <v>17</v>
      </c>
      <c r="AR23">
        <v>58</v>
      </c>
      <c r="AS23">
        <v>39</v>
      </c>
      <c r="AT23">
        <v>67</v>
      </c>
      <c r="AU23">
        <v>42</v>
      </c>
      <c r="AV23">
        <v>24</v>
      </c>
      <c r="AW23">
        <v>40</v>
      </c>
      <c r="AX23">
        <v>5</v>
      </c>
      <c r="AY23">
        <v>58</v>
      </c>
      <c r="AZ23">
        <v>99</v>
      </c>
      <c r="BA23">
        <v>55</v>
      </c>
    </row>
    <row r="24" spans="1:53" x14ac:dyDescent="0.2">
      <c r="A24" s="28" t="s">
        <v>72</v>
      </c>
      <c r="B24" s="4" t="s">
        <v>71</v>
      </c>
      <c r="C24" s="25" t="s">
        <v>239</v>
      </c>
      <c r="D24" t="s">
        <v>52</v>
      </c>
      <c r="E24" s="18" t="s">
        <v>240</v>
      </c>
      <c r="F24" s="30">
        <f t="shared" si="0"/>
        <v>5500</v>
      </c>
      <c r="G24">
        <v>0</v>
      </c>
      <c r="H24" s="8">
        <v>3.1</v>
      </c>
      <c r="I24">
        <v>70</v>
      </c>
      <c r="J24">
        <v>124</v>
      </c>
      <c r="K24" s="10"/>
      <c r="L24" s="10">
        <v>1.27</v>
      </c>
      <c r="M24" s="8">
        <v>0.3</v>
      </c>
      <c r="N24" s="10">
        <v>-0.1</v>
      </c>
      <c r="O24">
        <v>15</v>
      </c>
      <c r="P24" s="10"/>
      <c r="Q24" s="8">
        <v>9.5</v>
      </c>
      <c r="R24">
        <v>9</v>
      </c>
      <c r="S24">
        <v>34</v>
      </c>
      <c r="T24">
        <v>38</v>
      </c>
      <c r="U24" s="8">
        <v>0.3</v>
      </c>
      <c r="W24">
        <v>57</v>
      </c>
      <c r="X24" s="10">
        <v>1.2</v>
      </c>
      <c r="Y24" s="10">
        <v>0.96</v>
      </c>
      <c r="Z24" s="15">
        <v>1.4E-2</v>
      </c>
      <c r="AG24" s="28" t="str">
        <f t="shared" si="1"/>
        <v>4422</v>
      </c>
      <c r="AH24" s="30">
        <v>5500</v>
      </c>
      <c r="AK24">
        <v>38</v>
      </c>
      <c r="AL24">
        <v>37</v>
      </c>
      <c r="AM24">
        <v>62</v>
      </c>
      <c r="AN24">
        <v>72</v>
      </c>
      <c r="AO24">
        <v>99</v>
      </c>
      <c r="AP24">
        <v>71</v>
      </c>
      <c r="AQ24">
        <v>3</v>
      </c>
      <c r="AR24">
        <v>78</v>
      </c>
      <c r="AS24">
        <v>43</v>
      </c>
      <c r="AT24">
        <v>9</v>
      </c>
      <c r="AU24">
        <v>77</v>
      </c>
      <c r="AV24">
        <v>58</v>
      </c>
      <c r="AW24">
        <v>34</v>
      </c>
      <c r="AX24">
        <v>8</v>
      </c>
      <c r="AY24">
        <v>15</v>
      </c>
      <c r="AZ24">
        <v>43</v>
      </c>
      <c r="BA24">
        <v>49</v>
      </c>
    </row>
    <row r="25" spans="1:53" x14ac:dyDescent="0.2">
      <c r="A25" s="28" t="s">
        <v>97</v>
      </c>
      <c r="B25" s="4" t="s">
        <v>98</v>
      </c>
      <c r="C25" s="24" t="s">
        <v>99</v>
      </c>
      <c r="D25" s="3" t="s">
        <v>238</v>
      </c>
      <c r="E25" t="s">
        <v>100</v>
      </c>
      <c r="F25" s="30">
        <f t="shared" si="0"/>
        <v>6500</v>
      </c>
      <c r="G25">
        <v>3</v>
      </c>
      <c r="H25" s="8">
        <v>2.2999999999999998</v>
      </c>
      <c r="I25">
        <v>77</v>
      </c>
      <c r="J25">
        <v>133</v>
      </c>
      <c r="K25" s="10">
        <v>0.31</v>
      </c>
      <c r="L25" s="10">
        <v>0.84</v>
      </c>
      <c r="M25" s="8">
        <v>0.8</v>
      </c>
      <c r="N25" s="10">
        <v>1.44</v>
      </c>
      <c r="O25">
        <v>15</v>
      </c>
      <c r="P25" s="10">
        <v>0.75</v>
      </c>
      <c r="Q25" s="8">
        <v>10.1</v>
      </c>
      <c r="R25">
        <v>7</v>
      </c>
      <c r="S25">
        <v>28</v>
      </c>
      <c r="T25">
        <v>77</v>
      </c>
      <c r="U25" s="8">
        <v>0.7</v>
      </c>
      <c r="V25">
        <v>-25</v>
      </c>
      <c r="W25">
        <v>64</v>
      </c>
      <c r="X25" s="10">
        <v>1.32</v>
      </c>
      <c r="Y25" s="10">
        <v>0.83</v>
      </c>
      <c r="Z25" s="15">
        <v>-1.4999999999999999E-2</v>
      </c>
      <c r="AA25">
        <v>41</v>
      </c>
      <c r="AB25">
        <v>76</v>
      </c>
      <c r="AC25">
        <v>114</v>
      </c>
      <c r="AD25">
        <v>90</v>
      </c>
      <c r="AE25">
        <v>204</v>
      </c>
      <c r="AF25">
        <v>306</v>
      </c>
      <c r="AG25" s="28" t="str">
        <f t="shared" si="1"/>
        <v>4423</v>
      </c>
      <c r="AH25" s="30">
        <v>6500</v>
      </c>
      <c r="AI25">
        <v>91</v>
      </c>
      <c r="AJ25">
        <v>81</v>
      </c>
      <c r="AK25">
        <v>25</v>
      </c>
      <c r="AL25">
        <v>25</v>
      </c>
      <c r="AM25">
        <v>52</v>
      </c>
      <c r="AN25">
        <v>22</v>
      </c>
      <c r="AO25">
        <v>10</v>
      </c>
      <c r="AP25">
        <v>74</v>
      </c>
      <c r="AQ25">
        <v>44</v>
      </c>
      <c r="AR25">
        <v>62</v>
      </c>
      <c r="AS25">
        <v>70</v>
      </c>
      <c r="AT25">
        <v>48</v>
      </c>
      <c r="AU25">
        <v>32</v>
      </c>
      <c r="AV25">
        <v>29</v>
      </c>
      <c r="AW25">
        <v>14</v>
      </c>
      <c r="AX25">
        <v>6</v>
      </c>
      <c r="AY25">
        <v>25</v>
      </c>
      <c r="AZ25">
        <v>23</v>
      </c>
      <c r="BA25">
        <v>75</v>
      </c>
    </row>
    <row r="26" spans="1:53" x14ac:dyDescent="0.2">
      <c r="A26" s="28" t="s">
        <v>116</v>
      </c>
      <c r="B26" s="4" t="s">
        <v>108</v>
      </c>
      <c r="C26" s="24" t="s">
        <v>115</v>
      </c>
      <c r="D26" t="s">
        <v>52</v>
      </c>
      <c r="E26" s="3" t="s">
        <v>241</v>
      </c>
      <c r="F26" s="30">
        <f t="shared" si="0"/>
        <v>8500</v>
      </c>
      <c r="G26">
        <v>11</v>
      </c>
      <c r="H26" s="8">
        <v>0.9</v>
      </c>
      <c r="I26">
        <v>80</v>
      </c>
      <c r="J26">
        <v>151</v>
      </c>
      <c r="K26" s="10">
        <v>0.36</v>
      </c>
      <c r="L26" s="10">
        <v>1.44</v>
      </c>
      <c r="M26" s="8">
        <v>0.8</v>
      </c>
      <c r="N26" s="10">
        <v>0.19</v>
      </c>
      <c r="O26">
        <v>22</v>
      </c>
      <c r="P26" s="10">
        <v>-1.2</v>
      </c>
      <c r="Q26" s="8">
        <v>10.1</v>
      </c>
      <c r="R26">
        <v>15</v>
      </c>
      <c r="S26">
        <v>39</v>
      </c>
      <c r="T26">
        <v>74</v>
      </c>
      <c r="U26" s="8">
        <v>0.7</v>
      </c>
      <c r="V26">
        <v>-30</v>
      </c>
      <c r="W26">
        <v>74</v>
      </c>
      <c r="X26" s="10">
        <v>1.89</v>
      </c>
      <c r="Y26" s="10">
        <v>1.34</v>
      </c>
      <c r="Z26" s="15">
        <v>1.9E-2</v>
      </c>
      <c r="AA26">
        <v>72</v>
      </c>
      <c r="AB26">
        <v>93</v>
      </c>
      <c r="AC26">
        <v>132</v>
      </c>
      <c r="AD26">
        <v>122</v>
      </c>
      <c r="AE26">
        <v>254</v>
      </c>
      <c r="AF26">
        <v>401</v>
      </c>
      <c r="AG26" s="28" t="str">
        <f t="shared" si="1"/>
        <v>4424</v>
      </c>
      <c r="AH26" s="30">
        <v>8500</v>
      </c>
      <c r="AI26">
        <v>69</v>
      </c>
      <c r="AJ26">
        <v>85</v>
      </c>
      <c r="AK26">
        <v>21</v>
      </c>
      <c r="AL26">
        <v>3</v>
      </c>
      <c r="AM26">
        <v>81</v>
      </c>
      <c r="AN26">
        <v>30</v>
      </c>
      <c r="AO26">
        <v>98</v>
      </c>
      <c r="AP26">
        <v>31</v>
      </c>
      <c r="AQ26">
        <v>10</v>
      </c>
      <c r="AR26">
        <v>66</v>
      </c>
      <c r="AS26">
        <v>12</v>
      </c>
      <c r="AT26">
        <v>11</v>
      </c>
      <c r="AU26">
        <v>54</v>
      </c>
      <c r="AV26">
        <v>39</v>
      </c>
      <c r="AW26">
        <v>5</v>
      </c>
      <c r="AX26">
        <v>1</v>
      </c>
      <c r="AY26">
        <v>3</v>
      </c>
      <c r="AZ26">
        <v>43</v>
      </c>
      <c r="BA26">
        <v>93</v>
      </c>
    </row>
    <row r="27" spans="1:53" x14ac:dyDescent="0.2">
      <c r="A27" s="28" t="s">
        <v>159</v>
      </c>
      <c r="B27" s="4" t="s">
        <v>157</v>
      </c>
      <c r="C27" s="24" t="s">
        <v>158</v>
      </c>
      <c r="D27" s="3" t="s">
        <v>233</v>
      </c>
      <c r="E27" t="s">
        <v>160</v>
      </c>
      <c r="F27" s="30">
        <f t="shared" si="0"/>
        <v>6250</v>
      </c>
      <c r="H27" s="8"/>
      <c r="K27" s="10"/>
      <c r="L27" s="10"/>
      <c r="M27" s="8"/>
      <c r="N27" s="10"/>
      <c r="P27" s="10"/>
      <c r="Q27" s="8"/>
      <c r="U27" s="8"/>
      <c r="X27" s="10"/>
      <c r="Y27" s="10"/>
      <c r="Z27" s="15"/>
      <c r="AG27" s="28" t="str">
        <f t="shared" si="1"/>
        <v>4425</v>
      </c>
      <c r="AH27" s="30">
        <v>6250</v>
      </c>
    </row>
    <row r="28" spans="1:53" x14ac:dyDescent="0.2">
      <c r="A28" s="28" t="s">
        <v>152</v>
      </c>
      <c r="B28" s="4" t="s">
        <v>59</v>
      </c>
      <c r="C28" s="24" t="s">
        <v>151</v>
      </c>
      <c r="D28" t="s">
        <v>57</v>
      </c>
      <c r="E28" t="s">
        <v>153</v>
      </c>
      <c r="F28" s="30">
        <f t="shared" si="0"/>
        <v>5500</v>
      </c>
      <c r="G28">
        <v>5</v>
      </c>
      <c r="H28" s="8">
        <v>3.1</v>
      </c>
      <c r="I28">
        <v>71</v>
      </c>
      <c r="J28">
        <v>126</v>
      </c>
      <c r="K28" s="10">
        <v>0.28000000000000003</v>
      </c>
      <c r="L28" s="10">
        <v>1.01</v>
      </c>
      <c r="M28" s="8">
        <v>0.2</v>
      </c>
      <c r="N28" s="10">
        <v>-0.25</v>
      </c>
      <c r="O28">
        <v>23</v>
      </c>
      <c r="P28" s="10">
        <v>2.58</v>
      </c>
      <c r="Q28" s="8">
        <v>8.6999999999999993</v>
      </c>
      <c r="R28">
        <v>5</v>
      </c>
      <c r="S28">
        <v>17</v>
      </c>
      <c r="T28">
        <v>83</v>
      </c>
      <c r="U28" s="8">
        <v>0.4</v>
      </c>
      <c r="V28">
        <v>-21</v>
      </c>
      <c r="W28">
        <v>46</v>
      </c>
      <c r="X28" s="10">
        <v>1.26</v>
      </c>
      <c r="Y28" s="10">
        <v>0.81</v>
      </c>
      <c r="Z28" s="15">
        <v>2.3E-2</v>
      </c>
      <c r="AA28">
        <v>31</v>
      </c>
      <c r="AB28">
        <v>50</v>
      </c>
      <c r="AC28">
        <v>91</v>
      </c>
      <c r="AD28">
        <v>84</v>
      </c>
      <c r="AE28">
        <v>176</v>
      </c>
      <c r="AF28">
        <v>259</v>
      </c>
      <c r="AG28" s="28" t="str">
        <f t="shared" si="1"/>
        <v>4426</v>
      </c>
      <c r="AH28" s="30">
        <v>5500</v>
      </c>
      <c r="AI28">
        <v>57</v>
      </c>
      <c r="AJ28">
        <v>71</v>
      </c>
      <c r="AK28">
        <v>54</v>
      </c>
      <c r="AL28">
        <v>48</v>
      </c>
      <c r="AM28">
        <v>44</v>
      </c>
      <c r="AN28">
        <v>84</v>
      </c>
      <c r="AO28">
        <v>83</v>
      </c>
      <c r="AP28">
        <v>35</v>
      </c>
      <c r="AQ28">
        <v>75</v>
      </c>
      <c r="AR28">
        <v>84</v>
      </c>
      <c r="AS28">
        <v>80</v>
      </c>
      <c r="AT28">
        <v>90</v>
      </c>
      <c r="AU28">
        <v>20</v>
      </c>
      <c r="AV28">
        <v>49</v>
      </c>
      <c r="AW28">
        <v>69</v>
      </c>
      <c r="AX28">
        <v>8</v>
      </c>
      <c r="AY28">
        <v>28</v>
      </c>
      <c r="AZ28">
        <v>43</v>
      </c>
      <c r="BA28">
        <v>99</v>
      </c>
    </row>
    <row r="29" spans="1:53" x14ac:dyDescent="0.2">
      <c r="A29" s="28" t="s">
        <v>261</v>
      </c>
      <c r="B29" t="s">
        <v>54</v>
      </c>
      <c r="C29" s="26" t="s">
        <v>260</v>
      </c>
      <c r="D29" t="s">
        <v>52</v>
      </c>
      <c r="E29" t="s">
        <v>259</v>
      </c>
      <c r="F29" s="30">
        <f t="shared" si="0"/>
        <v>6500</v>
      </c>
      <c r="G29">
        <v>13</v>
      </c>
      <c r="H29">
        <v>-2.2999999999999998</v>
      </c>
      <c r="I29">
        <v>50</v>
      </c>
      <c r="J29">
        <v>102</v>
      </c>
      <c r="K29">
        <v>0.28000000000000003</v>
      </c>
      <c r="L29">
        <v>1.1000000000000001</v>
      </c>
      <c r="M29">
        <v>0.1</v>
      </c>
      <c r="N29">
        <v>0.94</v>
      </c>
      <c r="O29">
        <v>24</v>
      </c>
      <c r="P29">
        <v>-1.8</v>
      </c>
      <c r="Q29">
        <v>10.3</v>
      </c>
      <c r="R29">
        <v>17</v>
      </c>
      <c r="S29">
        <v>35</v>
      </c>
      <c r="T29">
        <v>16</v>
      </c>
      <c r="U29">
        <v>-0.1</v>
      </c>
      <c r="V29">
        <v>2</v>
      </c>
      <c r="W29">
        <v>44</v>
      </c>
      <c r="X29">
        <v>1.29</v>
      </c>
      <c r="Y29">
        <v>0.88</v>
      </c>
      <c r="Z29">
        <v>3.5999999999999997E-2</v>
      </c>
      <c r="AA29">
        <v>72</v>
      </c>
      <c r="AB29">
        <v>63</v>
      </c>
      <c r="AC29">
        <v>97</v>
      </c>
      <c r="AD29">
        <v>85</v>
      </c>
      <c r="AE29">
        <v>183</v>
      </c>
      <c r="AF29">
        <v>309</v>
      </c>
      <c r="AG29" s="28" t="str">
        <f t="shared" si="1"/>
        <v>4427</v>
      </c>
      <c r="AH29" s="30">
        <v>6500</v>
      </c>
      <c r="AI29">
        <v>15</v>
      </c>
      <c r="AJ29">
        <v>2</v>
      </c>
      <c r="AK29">
        <v>96</v>
      </c>
      <c r="AL29">
        <v>57</v>
      </c>
      <c r="AM29">
        <v>79</v>
      </c>
      <c r="AN29">
        <v>81</v>
      </c>
      <c r="AO29">
        <v>50</v>
      </c>
      <c r="AP29">
        <v>48</v>
      </c>
      <c r="AQ29">
        <v>9</v>
      </c>
      <c r="AR29">
        <v>78</v>
      </c>
      <c r="AS29">
        <v>15</v>
      </c>
      <c r="AT29">
        <v>12</v>
      </c>
      <c r="AU29">
        <v>90</v>
      </c>
      <c r="AV29">
        <v>83</v>
      </c>
      <c r="AW29">
        <v>50</v>
      </c>
      <c r="AX29">
        <v>12</v>
      </c>
      <c r="AY29">
        <v>8</v>
      </c>
      <c r="AZ29">
        <v>53</v>
      </c>
      <c r="BA29">
        <v>100</v>
      </c>
    </row>
    <row r="30" spans="1:53" x14ac:dyDescent="0.2">
      <c r="A30" s="28" t="s">
        <v>155</v>
      </c>
      <c r="B30" s="4" t="s">
        <v>54</v>
      </c>
      <c r="C30" s="24" t="s">
        <v>154</v>
      </c>
      <c r="D30" t="s">
        <v>52</v>
      </c>
      <c r="E30" t="s">
        <v>156</v>
      </c>
      <c r="F30" s="30">
        <f t="shared" si="0"/>
        <v>6500</v>
      </c>
      <c r="G30">
        <v>20</v>
      </c>
      <c r="H30" s="8">
        <v>-3.7</v>
      </c>
      <c r="I30">
        <v>50</v>
      </c>
      <c r="J30">
        <v>108</v>
      </c>
      <c r="K30" s="10">
        <v>0.31</v>
      </c>
      <c r="L30" s="10">
        <v>1.18</v>
      </c>
      <c r="M30" s="8">
        <v>0.5</v>
      </c>
      <c r="N30" s="10">
        <v>0.64</v>
      </c>
      <c r="O30">
        <v>18</v>
      </c>
      <c r="P30" s="10">
        <v>-0.68</v>
      </c>
      <c r="Q30" s="8">
        <v>10.7</v>
      </c>
      <c r="R30">
        <v>18</v>
      </c>
      <c r="S30">
        <v>35</v>
      </c>
      <c r="T30">
        <v>41</v>
      </c>
      <c r="U30" s="8">
        <v>0.4</v>
      </c>
      <c r="V30">
        <v>-10</v>
      </c>
      <c r="W30">
        <v>46</v>
      </c>
      <c r="X30" s="10">
        <v>1.37</v>
      </c>
      <c r="Y30" s="10">
        <v>0.67</v>
      </c>
      <c r="Z30" s="15">
        <v>1.2999999999999999E-2</v>
      </c>
      <c r="AA30">
        <v>61</v>
      </c>
      <c r="AB30">
        <v>58</v>
      </c>
      <c r="AC30">
        <v>101</v>
      </c>
      <c r="AD30">
        <v>88</v>
      </c>
      <c r="AE30">
        <v>190</v>
      </c>
      <c r="AF30">
        <v>307</v>
      </c>
      <c r="AG30" s="28" t="str">
        <f t="shared" si="1"/>
        <v>4428</v>
      </c>
      <c r="AH30" s="30">
        <v>6500</v>
      </c>
      <c r="AI30">
        <v>3</v>
      </c>
      <c r="AJ30">
        <v>3</v>
      </c>
      <c r="AK30">
        <v>97</v>
      </c>
      <c r="AL30">
        <v>33</v>
      </c>
      <c r="AM30">
        <v>75</v>
      </c>
      <c r="AN30">
        <v>83</v>
      </c>
      <c r="AO30">
        <v>51</v>
      </c>
      <c r="AP30">
        <v>69</v>
      </c>
      <c r="AQ30">
        <v>19</v>
      </c>
      <c r="AR30">
        <v>75</v>
      </c>
      <c r="AS30">
        <v>4</v>
      </c>
      <c r="AT30">
        <v>19</v>
      </c>
      <c r="AU30">
        <v>89</v>
      </c>
      <c r="AV30">
        <v>77</v>
      </c>
      <c r="AW30">
        <v>53</v>
      </c>
      <c r="AX30">
        <v>5</v>
      </c>
      <c r="AY30">
        <v>32</v>
      </c>
      <c r="AZ30">
        <v>49</v>
      </c>
      <c r="BA30">
        <v>57</v>
      </c>
    </row>
    <row r="31" spans="1:53" x14ac:dyDescent="0.2">
      <c r="A31" s="28" t="s">
        <v>122</v>
      </c>
      <c r="B31" s="4" t="s">
        <v>120</v>
      </c>
      <c r="C31" s="24" t="s">
        <v>121</v>
      </c>
      <c r="D31" t="s">
        <v>62</v>
      </c>
      <c r="E31" t="s">
        <v>123</v>
      </c>
      <c r="F31" s="30">
        <f t="shared" si="0"/>
        <v>6000</v>
      </c>
      <c r="G31">
        <v>6</v>
      </c>
      <c r="H31" s="8">
        <v>3.4</v>
      </c>
      <c r="I31">
        <v>82</v>
      </c>
      <c r="J31">
        <v>142</v>
      </c>
      <c r="K31" s="10">
        <v>0.3</v>
      </c>
      <c r="L31" s="10">
        <v>1.35</v>
      </c>
      <c r="M31" s="8">
        <v>0.8</v>
      </c>
      <c r="N31" s="10">
        <v>0.47</v>
      </c>
      <c r="O31">
        <v>22</v>
      </c>
      <c r="P31" s="10">
        <v>-2.41</v>
      </c>
      <c r="Q31" s="8">
        <v>10.9</v>
      </c>
      <c r="R31">
        <v>8</v>
      </c>
      <c r="S31">
        <v>20</v>
      </c>
      <c r="T31">
        <v>103</v>
      </c>
      <c r="U31" s="8">
        <v>1</v>
      </c>
      <c r="V31">
        <v>-33</v>
      </c>
      <c r="W31">
        <v>54</v>
      </c>
      <c r="X31" s="10">
        <v>1.37</v>
      </c>
      <c r="Y31" s="10">
        <v>0.78</v>
      </c>
      <c r="Z31" s="15">
        <v>-4.7E-2</v>
      </c>
      <c r="AA31">
        <v>45</v>
      </c>
      <c r="AB31">
        <v>65</v>
      </c>
      <c r="AC31">
        <v>92</v>
      </c>
      <c r="AD31">
        <v>94</v>
      </c>
      <c r="AE31">
        <v>187</v>
      </c>
      <c r="AF31">
        <v>288</v>
      </c>
      <c r="AG31" s="28" t="str">
        <f t="shared" si="1"/>
        <v>4429</v>
      </c>
      <c r="AH31" s="30">
        <v>6000</v>
      </c>
      <c r="AI31">
        <v>33</v>
      </c>
      <c r="AJ31">
        <v>61</v>
      </c>
      <c r="AK31">
        <v>45</v>
      </c>
      <c r="AL31">
        <v>47</v>
      </c>
      <c r="AM31">
        <v>44</v>
      </c>
      <c r="AN31">
        <v>67</v>
      </c>
      <c r="AO31">
        <v>57</v>
      </c>
      <c r="AP31">
        <v>64</v>
      </c>
      <c r="AQ31">
        <v>2</v>
      </c>
      <c r="AR31">
        <v>40</v>
      </c>
      <c r="AS31">
        <v>22</v>
      </c>
      <c r="AT31">
        <v>92</v>
      </c>
      <c r="AU31">
        <v>47</v>
      </c>
      <c r="AV31">
        <v>39</v>
      </c>
      <c r="AW31">
        <v>52</v>
      </c>
      <c r="AX31">
        <v>12</v>
      </c>
      <c r="AY31">
        <v>44</v>
      </c>
      <c r="AZ31">
        <v>4</v>
      </c>
      <c r="BA31">
        <v>90</v>
      </c>
    </row>
    <row r="32" spans="1:53" x14ac:dyDescent="0.2">
      <c r="A32" s="28" t="s">
        <v>102</v>
      </c>
      <c r="B32" s="4" t="s">
        <v>54</v>
      </c>
      <c r="C32" s="24" t="s">
        <v>101</v>
      </c>
      <c r="D32" t="s">
        <v>52</v>
      </c>
      <c r="E32" t="s">
        <v>103</v>
      </c>
      <c r="F32" s="30">
        <f t="shared" si="0"/>
        <v>6000</v>
      </c>
      <c r="G32">
        <v>14</v>
      </c>
      <c r="H32" s="8">
        <v>-0.7</v>
      </c>
      <c r="I32">
        <v>45</v>
      </c>
      <c r="J32">
        <v>81</v>
      </c>
      <c r="K32" s="10">
        <v>0.24</v>
      </c>
      <c r="L32" s="10">
        <v>0.26</v>
      </c>
      <c r="M32" s="8">
        <v>0</v>
      </c>
      <c r="N32" s="10">
        <v>-0.1</v>
      </c>
      <c r="O32">
        <v>19</v>
      </c>
      <c r="P32" s="10">
        <v>-3.31</v>
      </c>
      <c r="Q32" s="8">
        <v>10.4</v>
      </c>
      <c r="R32">
        <v>11</v>
      </c>
      <c r="S32">
        <v>38</v>
      </c>
      <c r="T32">
        <v>7</v>
      </c>
      <c r="U32" s="8">
        <v>-0.2</v>
      </c>
      <c r="V32">
        <v>5</v>
      </c>
      <c r="W32">
        <v>25</v>
      </c>
      <c r="X32" s="10">
        <v>1.46</v>
      </c>
      <c r="Y32" s="10">
        <v>0.62</v>
      </c>
      <c r="Z32" s="15">
        <v>-4.0000000000000001E-3</v>
      </c>
      <c r="AA32">
        <v>78</v>
      </c>
      <c r="AB32">
        <v>61</v>
      </c>
      <c r="AC32">
        <v>71</v>
      </c>
      <c r="AD32">
        <v>93</v>
      </c>
      <c r="AE32">
        <v>165</v>
      </c>
      <c r="AF32">
        <v>292</v>
      </c>
      <c r="AG32" s="28" t="str">
        <f t="shared" si="1"/>
        <v>4430</v>
      </c>
      <c r="AH32" s="30">
        <v>6000</v>
      </c>
      <c r="AI32">
        <v>36</v>
      </c>
      <c r="AJ32">
        <v>67</v>
      </c>
      <c r="AK32">
        <v>85</v>
      </c>
      <c r="AL32">
        <v>74</v>
      </c>
      <c r="AM32">
        <v>21</v>
      </c>
      <c r="AN32">
        <v>76</v>
      </c>
      <c r="AO32">
        <v>98</v>
      </c>
      <c r="AP32">
        <v>54</v>
      </c>
      <c r="AQ32">
        <v>1</v>
      </c>
      <c r="AR32">
        <v>67</v>
      </c>
      <c r="AS32">
        <v>79</v>
      </c>
      <c r="AT32">
        <v>7</v>
      </c>
      <c r="AU32">
        <v>89</v>
      </c>
      <c r="AV32">
        <v>85</v>
      </c>
      <c r="AW32">
        <v>64</v>
      </c>
      <c r="AX32">
        <v>4</v>
      </c>
      <c r="AY32">
        <v>42</v>
      </c>
      <c r="AZ32">
        <v>29</v>
      </c>
      <c r="BA32">
        <v>98</v>
      </c>
    </row>
    <row r="33" spans="1:53" x14ac:dyDescent="0.2">
      <c r="A33" s="28" t="s">
        <v>51</v>
      </c>
      <c r="B33" s="4" t="s">
        <v>49</v>
      </c>
      <c r="C33" s="24" t="s">
        <v>50</v>
      </c>
      <c r="D33" t="s">
        <v>52</v>
      </c>
      <c r="E33" t="s">
        <v>53</v>
      </c>
      <c r="F33" s="30">
        <f t="shared" si="0"/>
        <v>7000</v>
      </c>
      <c r="G33">
        <v>16</v>
      </c>
      <c r="H33" s="8">
        <v>-2.4</v>
      </c>
      <c r="I33">
        <v>64</v>
      </c>
      <c r="J33">
        <v>131</v>
      </c>
      <c r="K33" s="10">
        <v>0.34</v>
      </c>
      <c r="L33" s="10">
        <v>1.57</v>
      </c>
      <c r="M33" s="8">
        <v>0.6</v>
      </c>
      <c r="N33" s="10">
        <v>0.97</v>
      </c>
      <c r="O33">
        <v>27</v>
      </c>
      <c r="P33" s="10">
        <v>-0.43</v>
      </c>
      <c r="Q33" s="8">
        <v>9.8000000000000007</v>
      </c>
      <c r="R33">
        <v>15</v>
      </c>
      <c r="S33">
        <v>40</v>
      </c>
      <c r="T33">
        <v>57</v>
      </c>
      <c r="U33" s="8">
        <v>0.4</v>
      </c>
      <c r="V33">
        <v>-21</v>
      </c>
      <c r="W33">
        <v>64</v>
      </c>
      <c r="X33" s="10">
        <v>1.62</v>
      </c>
      <c r="Y33" s="10">
        <v>0.61</v>
      </c>
      <c r="Z33" s="15">
        <v>5.1999999999999998E-2</v>
      </c>
      <c r="AA33">
        <v>56</v>
      </c>
      <c r="AB33">
        <v>79</v>
      </c>
      <c r="AC33">
        <v>118</v>
      </c>
      <c r="AD33">
        <v>97</v>
      </c>
      <c r="AE33">
        <v>215</v>
      </c>
      <c r="AF33">
        <v>335</v>
      </c>
      <c r="AG33" s="28" t="str">
        <f t="shared" si="1"/>
        <v>4431</v>
      </c>
      <c r="AH33" s="30">
        <v>7000</v>
      </c>
      <c r="AI33">
        <v>25</v>
      </c>
      <c r="AJ33">
        <v>11</v>
      </c>
      <c r="AK33">
        <v>59</v>
      </c>
      <c r="AL33">
        <v>7</v>
      </c>
      <c r="AM33">
        <v>95</v>
      </c>
      <c r="AN33">
        <v>46</v>
      </c>
      <c r="AO33">
        <v>50</v>
      </c>
      <c r="AP33">
        <v>20</v>
      </c>
      <c r="AQ33">
        <v>26</v>
      </c>
      <c r="AR33">
        <v>76</v>
      </c>
      <c r="AS33">
        <v>36</v>
      </c>
      <c r="AT33">
        <v>1</v>
      </c>
      <c r="AU33">
        <v>58</v>
      </c>
      <c r="AV33">
        <v>54</v>
      </c>
      <c r="AW33">
        <v>8</v>
      </c>
      <c r="AX33">
        <v>4</v>
      </c>
      <c r="AY33">
        <v>29</v>
      </c>
      <c r="AZ33">
        <v>79</v>
      </c>
      <c r="BA33">
        <v>43</v>
      </c>
    </row>
    <row r="34" spans="1:53" x14ac:dyDescent="0.2">
      <c r="A34" s="28" t="s">
        <v>66</v>
      </c>
      <c r="B34" s="4" t="s">
        <v>64</v>
      </c>
      <c r="C34" s="24" t="s">
        <v>65</v>
      </c>
      <c r="D34" t="s">
        <v>57</v>
      </c>
      <c r="E34" t="s">
        <v>67</v>
      </c>
      <c r="F34" s="30">
        <f t="shared" si="0"/>
        <v>6250</v>
      </c>
      <c r="G34">
        <v>10</v>
      </c>
      <c r="H34" s="8">
        <v>1.6</v>
      </c>
      <c r="I34">
        <v>65</v>
      </c>
      <c r="J34">
        <v>122</v>
      </c>
      <c r="K34" s="10">
        <v>0.28000000000000003</v>
      </c>
      <c r="L34" s="10">
        <v>1.03</v>
      </c>
      <c r="M34" s="8">
        <v>0.4</v>
      </c>
      <c r="N34" s="10">
        <v>0.86</v>
      </c>
      <c r="O34">
        <v>21</v>
      </c>
      <c r="P34" s="10">
        <v>2.31</v>
      </c>
      <c r="Q34" s="8">
        <v>8.4</v>
      </c>
      <c r="R34">
        <v>14</v>
      </c>
      <c r="S34">
        <v>22</v>
      </c>
      <c r="T34">
        <v>57</v>
      </c>
      <c r="U34" s="8">
        <v>0.4</v>
      </c>
      <c r="V34">
        <v>-11</v>
      </c>
      <c r="W34">
        <v>44</v>
      </c>
      <c r="X34" s="10">
        <v>1.58</v>
      </c>
      <c r="Y34" s="10">
        <v>0.38</v>
      </c>
      <c r="Z34" s="15">
        <v>2.5000000000000001E-2</v>
      </c>
      <c r="AA34">
        <v>58</v>
      </c>
      <c r="AB34">
        <v>56</v>
      </c>
      <c r="AC34">
        <v>92</v>
      </c>
      <c r="AD34">
        <v>94</v>
      </c>
      <c r="AE34">
        <v>187</v>
      </c>
      <c r="AF34">
        <v>301</v>
      </c>
      <c r="AG34" s="28" t="str">
        <f t="shared" si="1"/>
        <v>4432</v>
      </c>
      <c r="AH34" s="30">
        <v>6250</v>
      </c>
      <c r="AI34">
        <v>47</v>
      </c>
      <c r="AJ34">
        <v>45</v>
      </c>
      <c r="AK34">
        <v>90</v>
      </c>
      <c r="AL34">
        <v>70</v>
      </c>
      <c r="AM34">
        <v>29</v>
      </c>
      <c r="AN34">
        <v>89</v>
      </c>
      <c r="AO34">
        <v>26</v>
      </c>
      <c r="AP34">
        <v>39</v>
      </c>
      <c r="AQ34">
        <v>70</v>
      </c>
      <c r="AR34">
        <v>89</v>
      </c>
      <c r="AS34">
        <v>22</v>
      </c>
      <c r="AT34">
        <v>80</v>
      </c>
      <c r="AU34">
        <v>84</v>
      </c>
      <c r="AV34">
        <v>83</v>
      </c>
      <c r="AW34">
        <v>80</v>
      </c>
      <c r="AX34">
        <v>6</v>
      </c>
      <c r="AY34">
        <v>79</v>
      </c>
      <c r="AZ34">
        <v>72</v>
      </c>
      <c r="BA34">
        <v>82</v>
      </c>
    </row>
    <row r="35" spans="1:53" x14ac:dyDescent="0.2">
      <c r="A35" s="28" t="s">
        <v>129</v>
      </c>
      <c r="B35" s="4" t="s">
        <v>59</v>
      </c>
      <c r="C35" s="24" t="s">
        <v>128</v>
      </c>
      <c r="D35" t="s">
        <v>52</v>
      </c>
      <c r="E35" t="s">
        <v>130</v>
      </c>
      <c r="F35" s="30">
        <f t="shared" si="0"/>
        <v>8000</v>
      </c>
      <c r="G35">
        <v>7</v>
      </c>
      <c r="H35" s="8">
        <v>2.2000000000000002</v>
      </c>
      <c r="I35">
        <v>85</v>
      </c>
      <c r="J35">
        <v>154</v>
      </c>
      <c r="K35" s="10">
        <v>0.34</v>
      </c>
      <c r="L35" s="10">
        <v>1.69</v>
      </c>
      <c r="M35" s="8">
        <v>0.4</v>
      </c>
      <c r="N35" s="10">
        <v>0.96</v>
      </c>
      <c r="O35">
        <v>31</v>
      </c>
      <c r="P35" s="10">
        <v>-2.4</v>
      </c>
      <c r="Q35" s="8">
        <v>12.1</v>
      </c>
      <c r="R35">
        <v>6</v>
      </c>
      <c r="S35">
        <v>30</v>
      </c>
      <c r="T35">
        <v>62</v>
      </c>
      <c r="U35" s="8">
        <v>0.3</v>
      </c>
      <c r="V35">
        <v>-18</v>
      </c>
      <c r="W35">
        <v>74</v>
      </c>
      <c r="X35" s="10">
        <v>1.65</v>
      </c>
      <c r="Y35" s="10">
        <v>0.94</v>
      </c>
      <c r="Z35" s="15">
        <v>6.4000000000000001E-2</v>
      </c>
      <c r="AA35">
        <v>80</v>
      </c>
      <c r="AB35">
        <v>90</v>
      </c>
      <c r="AC35">
        <v>125</v>
      </c>
      <c r="AD35">
        <v>102</v>
      </c>
      <c r="AE35">
        <v>227</v>
      </c>
      <c r="AF35">
        <v>374</v>
      </c>
      <c r="AG35" s="28" t="str">
        <f t="shared" si="1"/>
        <v>4433</v>
      </c>
      <c r="AH35" s="30">
        <v>8000</v>
      </c>
      <c r="AI35">
        <v>80</v>
      </c>
      <c r="AJ35">
        <v>94</v>
      </c>
      <c r="AK35">
        <v>7</v>
      </c>
      <c r="AL35">
        <v>3</v>
      </c>
      <c r="AM35">
        <v>92</v>
      </c>
      <c r="AN35">
        <v>35</v>
      </c>
      <c r="AO35">
        <v>64</v>
      </c>
      <c r="AP35">
        <v>21</v>
      </c>
      <c r="AQ35">
        <v>3</v>
      </c>
      <c r="AR35">
        <v>42</v>
      </c>
      <c r="AS35">
        <v>76</v>
      </c>
      <c r="AT35">
        <v>40</v>
      </c>
      <c r="AU35">
        <v>43</v>
      </c>
      <c r="AV35">
        <v>45</v>
      </c>
      <c r="AW35">
        <v>3</v>
      </c>
      <c r="AX35">
        <v>2</v>
      </c>
      <c r="AY35">
        <v>8</v>
      </c>
      <c r="AZ35">
        <v>65</v>
      </c>
      <c r="BA35">
        <v>91</v>
      </c>
    </row>
    <row r="36" spans="1:53" x14ac:dyDescent="0.2">
      <c r="A36" s="28" t="s">
        <v>165</v>
      </c>
      <c r="B36" s="4" t="s">
        <v>54</v>
      </c>
      <c r="C36" s="24" t="s">
        <v>164</v>
      </c>
      <c r="D36" t="s">
        <v>52</v>
      </c>
      <c r="E36" t="s">
        <v>166</v>
      </c>
      <c r="F36" s="30">
        <f t="shared" si="0"/>
        <v>6000</v>
      </c>
      <c r="G36">
        <v>10</v>
      </c>
      <c r="H36" s="8">
        <v>0</v>
      </c>
      <c r="I36">
        <v>53</v>
      </c>
      <c r="J36">
        <v>90</v>
      </c>
      <c r="K36" s="10">
        <v>0.2</v>
      </c>
      <c r="L36" s="10">
        <v>0.42</v>
      </c>
      <c r="M36" s="8">
        <v>0.1</v>
      </c>
      <c r="N36" s="10">
        <v>-0.17</v>
      </c>
      <c r="O36">
        <v>15</v>
      </c>
      <c r="P36" s="10">
        <v>-2.59</v>
      </c>
      <c r="Q36" s="8">
        <v>9.1</v>
      </c>
      <c r="R36">
        <v>10</v>
      </c>
      <c r="S36">
        <v>32</v>
      </c>
      <c r="T36">
        <v>39</v>
      </c>
      <c r="U36" s="8">
        <v>0.1</v>
      </c>
      <c r="V36">
        <v>-8</v>
      </c>
      <c r="W36">
        <v>39</v>
      </c>
      <c r="X36" s="10">
        <v>1.6</v>
      </c>
      <c r="Y36" s="10">
        <v>0.73</v>
      </c>
      <c r="Z36" s="15">
        <v>1.2999999999999999E-2</v>
      </c>
      <c r="AA36">
        <v>44</v>
      </c>
      <c r="AB36">
        <v>61</v>
      </c>
      <c r="AC36">
        <v>89</v>
      </c>
      <c r="AD36">
        <v>100</v>
      </c>
      <c r="AE36">
        <v>190</v>
      </c>
      <c r="AF36">
        <v>290</v>
      </c>
      <c r="AG36" s="28" t="str">
        <f t="shared" si="1"/>
        <v>4434</v>
      </c>
      <c r="AH36" s="30">
        <v>6000</v>
      </c>
      <c r="AI36">
        <v>72</v>
      </c>
      <c r="AJ36">
        <v>69</v>
      </c>
      <c r="AK36">
        <v>72</v>
      </c>
      <c r="AL36">
        <v>87</v>
      </c>
      <c r="AM36">
        <v>23</v>
      </c>
      <c r="AN36">
        <v>63</v>
      </c>
      <c r="AO36">
        <v>97</v>
      </c>
      <c r="AP36">
        <v>90</v>
      </c>
      <c r="AQ36">
        <v>3</v>
      </c>
      <c r="AR36">
        <v>71</v>
      </c>
      <c r="AS36">
        <v>64</v>
      </c>
      <c r="AT36">
        <v>33</v>
      </c>
      <c r="AU36">
        <v>70</v>
      </c>
      <c r="AV36">
        <v>67</v>
      </c>
      <c r="AW36">
        <v>50</v>
      </c>
      <c r="AX36">
        <v>3</v>
      </c>
      <c r="AY36">
        <v>25</v>
      </c>
      <c r="AZ36">
        <v>55</v>
      </c>
      <c r="BA36">
        <v>75</v>
      </c>
    </row>
    <row r="37" spans="1:53" x14ac:dyDescent="0.2">
      <c r="A37" s="28" t="s">
        <v>258</v>
      </c>
      <c r="B37" t="s">
        <v>257</v>
      </c>
      <c r="C37" s="26" t="s">
        <v>256</v>
      </c>
      <c r="D37" t="s">
        <v>255</v>
      </c>
      <c r="E37" t="s">
        <v>254</v>
      </c>
      <c r="F37" s="30">
        <f t="shared" si="0"/>
        <v>7250</v>
      </c>
      <c r="G37">
        <v>9</v>
      </c>
      <c r="H37">
        <v>-0.1</v>
      </c>
      <c r="I37">
        <v>55</v>
      </c>
      <c r="J37">
        <v>102</v>
      </c>
      <c r="K37">
        <v>0.28999999999999998</v>
      </c>
      <c r="L37">
        <v>0.48</v>
      </c>
      <c r="M37">
        <v>0.2</v>
      </c>
      <c r="N37">
        <v>1.07</v>
      </c>
      <c r="O37">
        <v>23</v>
      </c>
      <c r="P37">
        <v>-1.83</v>
      </c>
      <c r="Q37">
        <v>8.6</v>
      </c>
      <c r="R37">
        <v>12</v>
      </c>
      <c r="S37">
        <v>34</v>
      </c>
      <c r="T37">
        <v>15</v>
      </c>
      <c r="U37">
        <v>-0.2</v>
      </c>
      <c r="V37">
        <v>3</v>
      </c>
      <c r="W37">
        <v>56</v>
      </c>
      <c r="X37">
        <v>1.59</v>
      </c>
      <c r="Y37">
        <v>1.1599999999999999</v>
      </c>
      <c r="Z37" s="15">
        <v>-1.4E-2</v>
      </c>
      <c r="AA37">
        <v>74</v>
      </c>
      <c r="AB37">
        <v>68</v>
      </c>
      <c r="AC37">
        <v>116</v>
      </c>
      <c r="AD37">
        <v>107</v>
      </c>
      <c r="AE37">
        <v>224</v>
      </c>
      <c r="AF37">
        <v>365</v>
      </c>
      <c r="AG37" s="28" t="str">
        <f t="shared" si="1"/>
        <v>4435</v>
      </c>
      <c r="AH37" s="30">
        <v>7250</v>
      </c>
      <c r="AI37">
        <v>57</v>
      </c>
      <c r="AJ37">
        <v>26</v>
      </c>
      <c r="AK37">
        <v>86</v>
      </c>
      <c r="AL37">
        <v>72</v>
      </c>
      <c r="AM37">
        <v>19</v>
      </c>
      <c r="AN37">
        <v>80</v>
      </c>
      <c r="AO37">
        <v>28</v>
      </c>
      <c r="AP37">
        <v>18</v>
      </c>
      <c r="AQ37">
        <v>11</v>
      </c>
      <c r="AR37">
        <v>82</v>
      </c>
      <c r="AS37">
        <v>49</v>
      </c>
      <c r="AT37">
        <v>11</v>
      </c>
      <c r="AU37">
        <v>91</v>
      </c>
      <c r="AV37">
        <v>91</v>
      </c>
      <c r="AW37">
        <v>33</v>
      </c>
      <c r="AX37">
        <v>3</v>
      </c>
      <c r="AY37">
        <v>10</v>
      </c>
      <c r="AZ37">
        <v>21</v>
      </c>
      <c r="BA37">
        <v>77</v>
      </c>
    </row>
    <row r="38" spans="1:53" x14ac:dyDescent="0.2">
      <c r="A38" s="28" t="s">
        <v>135</v>
      </c>
      <c r="B38" s="4" t="s">
        <v>104</v>
      </c>
      <c r="C38" s="24" t="s">
        <v>134</v>
      </c>
      <c r="D38" s="3" t="s">
        <v>238</v>
      </c>
      <c r="E38" t="s">
        <v>136</v>
      </c>
      <c r="F38" s="30">
        <f t="shared" si="0"/>
        <v>7500</v>
      </c>
      <c r="G38">
        <v>3</v>
      </c>
      <c r="H38" s="8">
        <v>2.1</v>
      </c>
      <c r="I38">
        <v>63</v>
      </c>
      <c r="J38">
        <v>103</v>
      </c>
      <c r="K38" s="10">
        <v>0.24</v>
      </c>
      <c r="L38" s="10">
        <v>0.18</v>
      </c>
      <c r="M38" s="8">
        <v>0.6</v>
      </c>
      <c r="N38" s="10">
        <v>1.1499999999999999</v>
      </c>
      <c r="O38">
        <v>27</v>
      </c>
      <c r="P38" s="10">
        <v>-0.39</v>
      </c>
      <c r="Q38" s="8">
        <v>12.2</v>
      </c>
      <c r="R38">
        <v>12</v>
      </c>
      <c r="S38">
        <v>31</v>
      </c>
      <c r="T38">
        <v>5</v>
      </c>
      <c r="U38" s="8">
        <v>0</v>
      </c>
      <c r="V38">
        <v>10</v>
      </c>
      <c r="W38">
        <v>64</v>
      </c>
      <c r="X38" s="10">
        <v>1.54</v>
      </c>
      <c r="Y38" s="10">
        <v>0.9</v>
      </c>
      <c r="Z38" s="15">
        <v>0.04</v>
      </c>
      <c r="AA38">
        <v>101</v>
      </c>
      <c r="AB38">
        <v>75</v>
      </c>
      <c r="AC38">
        <v>130</v>
      </c>
      <c r="AD38">
        <v>98</v>
      </c>
      <c r="AE38">
        <v>228</v>
      </c>
      <c r="AF38">
        <v>397</v>
      </c>
      <c r="AG38" s="28" t="str">
        <f t="shared" si="1"/>
        <v>4436</v>
      </c>
      <c r="AH38" s="30">
        <v>7500</v>
      </c>
      <c r="AI38">
        <v>88</v>
      </c>
      <c r="AJ38">
        <v>72</v>
      </c>
      <c r="AK38">
        <v>78</v>
      </c>
      <c r="AL38">
        <v>93</v>
      </c>
      <c r="AM38">
        <v>3</v>
      </c>
      <c r="AN38">
        <v>41</v>
      </c>
      <c r="AO38">
        <v>38</v>
      </c>
      <c r="AP38">
        <v>20</v>
      </c>
      <c r="AQ38">
        <v>18</v>
      </c>
      <c r="AR38">
        <v>21</v>
      </c>
      <c r="AS38">
        <v>22</v>
      </c>
      <c r="AT38">
        <v>34</v>
      </c>
      <c r="AU38">
        <v>99</v>
      </c>
      <c r="AV38">
        <v>88</v>
      </c>
      <c r="AW38">
        <v>37</v>
      </c>
      <c r="AX38">
        <v>7</v>
      </c>
      <c r="AY38">
        <v>32</v>
      </c>
      <c r="AZ38">
        <v>63</v>
      </c>
      <c r="BA38">
        <v>78</v>
      </c>
    </row>
    <row r="39" spans="1:53" x14ac:dyDescent="0.2">
      <c r="A39" s="28" t="s">
        <v>218</v>
      </c>
      <c r="B39" s="4" t="s">
        <v>216</v>
      </c>
      <c r="C39" s="24" t="s">
        <v>217</v>
      </c>
      <c r="D39" s="3" t="s">
        <v>238</v>
      </c>
      <c r="E39" t="s">
        <v>219</v>
      </c>
      <c r="F39" s="30">
        <f t="shared" si="0"/>
        <v>6000</v>
      </c>
      <c r="G39">
        <v>9</v>
      </c>
      <c r="H39" s="8">
        <v>0.5</v>
      </c>
      <c r="I39">
        <v>64</v>
      </c>
      <c r="J39">
        <v>113</v>
      </c>
      <c r="K39" s="10">
        <v>0.28000000000000003</v>
      </c>
      <c r="L39" s="10">
        <v>0.72</v>
      </c>
      <c r="M39" s="8">
        <v>0.6</v>
      </c>
      <c r="N39" s="10">
        <v>1.24</v>
      </c>
      <c r="O39">
        <v>31</v>
      </c>
      <c r="P39" s="10">
        <v>-0.4</v>
      </c>
      <c r="Q39" s="8">
        <v>10.3</v>
      </c>
      <c r="R39">
        <v>10</v>
      </c>
      <c r="S39">
        <v>32</v>
      </c>
      <c r="T39">
        <v>47</v>
      </c>
      <c r="U39" s="8">
        <v>0.3</v>
      </c>
      <c r="V39">
        <v>-12</v>
      </c>
      <c r="W39">
        <v>50</v>
      </c>
      <c r="X39" s="10">
        <v>1.22</v>
      </c>
      <c r="Y39" s="10">
        <v>0.38</v>
      </c>
      <c r="Z39" s="15">
        <v>6.5000000000000002E-2</v>
      </c>
      <c r="AA39">
        <v>66</v>
      </c>
      <c r="AB39">
        <v>73</v>
      </c>
      <c r="AC39">
        <v>101</v>
      </c>
      <c r="AD39">
        <v>74</v>
      </c>
      <c r="AE39">
        <v>175</v>
      </c>
      <c r="AF39">
        <v>293</v>
      </c>
      <c r="AG39" s="28" t="str">
        <f t="shared" si="1"/>
        <v>5001</v>
      </c>
      <c r="AH39" s="30">
        <v>6000</v>
      </c>
      <c r="AI39">
        <v>58</v>
      </c>
      <c r="AJ39">
        <v>64</v>
      </c>
      <c r="AK39">
        <v>61</v>
      </c>
      <c r="AL39">
        <v>56</v>
      </c>
      <c r="AM39">
        <v>26</v>
      </c>
      <c r="AN39">
        <v>38</v>
      </c>
      <c r="AO39">
        <v>23</v>
      </c>
      <c r="AP39">
        <v>3</v>
      </c>
      <c r="AQ39">
        <v>23</v>
      </c>
      <c r="AR39">
        <v>77</v>
      </c>
      <c r="AS39">
        <v>41</v>
      </c>
      <c r="AT39">
        <v>29</v>
      </c>
      <c r="AU39">
        <v>74</v>
      </c>
      <c r="AV39">
        <v>64</v>
      </c>
      <c r="AW39">
        <v>51</v>
      </c>
      <c r="AX39">
        <v>18</v>
      </c>
      <c r="AY39">
        <v>84</v>
      </c>
      <c r="AZ39">
        <v>77</v>
      </c>
      <c r="BA39">
        <v>99</v>
      </c>
    </row>
    <row r="40" spans="1:53" x14ac:dyDescent="0.2">
      <c r="A40" s="28" t="s">
        <v>195</v>
      </c>
      <c r="B40" s="4" t="s">
        <v>193</v>
      </c>
      <c r="C40" s="24" t="s">
        <v>194</v>
      </c>
      <c r="D40" t="s">
        <v>57</v>
      </c>
      <c r="E40" t="s">
        <v>196</v>
      </c>
      <c r="F40" s="30">
        <f t="shared" si="0"/>
        <v>7500</v>
      </c>
      <c r="G40">
        <v>10</v>
      </c>
      <c r="H40" s="8">
        <v>1.1000000000000001</v>
      </c>
      <c r="I40">
        <v>75</v>
      </c>
      <c r="J40">
        <v>128</v>
      </c>
      <c r="K40" s="10">
        <v>0.23</v>
      </c>
      <c r="L40" s="10">
        <v>1.61</v>
      </c>
      <c r="M40" s="8">
        <v>0.6</v>
      </c>
      <c r="N40" s="10">
        <v>1.44</v>
      </c>
      <c r="O40">
        <v>26</v>
      </c>
      <c r="P40" s="10">
        <v>0.82</v>
      </c>
      <c r="Q40" s="8">
        <v>7.1</v>
      </c>
      <c r="R40">
        <v>11</v>
      </c>
      <c r="S40">
        <v>15</v>
      </c>
      <c r="T40">
        <v>66</v>
      </c>
      <c r="U40" s="8">
        <v>0.6</v>
      </c>
      <c r="V40">
        <v>-11</v>
      </c>
      <c r="W40">
        <v>63</v>
      </c>
      <c r="X40" s="10">
        <v>2.0699999999999998</v>
      </c>
      <c r="Y40" s="10">
        <v>0.96</v>
      </c>
      <c r="Z40" s="15">
        <v>-2.5999999999999999E-2</v>
      </c>
      <c r="AA40">
        <v>52</v>
      </c>
      <c r="AB40">
        <v>63</v>
      </c>
      <c r="AC40">
        <v>107</v>
      </c>
      <c r="AD40">
        <v>129</v>
      </c>
      <c r="AE40">
        <v>237</v>
      </c>
      <c r="AF40">
        <v>359</v>
      </c>
      <c r="AG40" s="28" t="str">
        <f t="shared" si="1"/>
        <v>5002</v>
      </c>
      <c r="AH40" s="30">
        <v>7500</v>
      </c>
      <c r="AI40">
        <v>12</v>
      </c>
      <c r="AJ40">
        <v>16</v>
      </c>
      <c r="AK40">
        <v>81</v>
      </c>
      <c r="AL40">
        <v>83</v>
      </c>
      <c r="AM40">
        <v>34</v>
      </c>
      <c r="AN40">
        <v>90</v>
      </c>
      <c r="AO40">
        <v>17</v>
      </c>
      <c r="AP40">
        <v>21</v>
      </c>
      <c r="AQ40">
        <v>39</v>
      </c>
      <c r="AR40">
        <v>97</v>
      </c>
      <c r="AS40">
        <v>53</v>
      </c>
      <c r="AT40">
        <v>99</v>
      </c>
      <c r="AU40">
        <v>88</v>
      </c>
      <c r="AV40">
        <v>80</v>
      </c>
      <c r="AW40">
        <v>74</v>
      </c>
      <c r="AX40">
        <v>1</v>
      </c>
      <c r="AY40">
        <v>34</v>
      </c>
      <c r="AZ40">
        <v>17</v>
      </c>
      <c r="BA40">
        <v>81</v>
      </c>
    </row>
    <row r="41" spans="1:53" x14ac:dyDescent="0.2">
      <c r="A41" s="28" t="s">
        <v>204</v>
      </c>
      <c r="B41" s="4" t="s">
        <v>167</v>
      </c>
      <c r="C41" s="24" t="s">
        <v>203</v>
      </c>
      <c r="D41" t="s">
        <v>62</v>
      </c>
      <c r="E41" s="3" t="s">
        <v>242</v>
      </c>
      <c r="F41" s="30">
        <f t="shared" si="0"/>
        <v>7250</v>
      </c>
      <c r="G41">
        <v>10</v>
      </c>
      <c r="H41" s="8">
        <v>0.8</v>
      </c>
      <c r="I41">
        <v>70</v>
      </c>
      <c r="J41">
        <v>125</v>
      </c>
      <c r="K41" s="10">
        <v>0.28999999999999998</v>
      </c>
      <c r="L41" s="10">
        <v>0.96</v>
      </c>
      <c r="M41" s="8">
        <v>0.4</v>
      </c>
      <c r="N41" s="10">
        <v>0.83</v>
      </c>
      <c r="O41">
        <v>21</v>
      </c>
      <c r="P41" s="10">
        <v>0.56999999999999995</v>
      </c>
      <c r="Q41" s="8">
        <v>12.1</v>
      </c>
      <c r="R41">
        <v>11</v>
      </c>
      <c r="S41">
        <v>30</v>
      </c>
      <c r="T41">
        <v>62</v>
      </c>
      <c r="U41" s="8">
        <v>0.3</v>
      </c>
      <c r="V41">
        <v>-18</v>
      </c>
      <c r="W41">
        <v>62</v>
      </c>
      <c r="X41" s="10">
        <v>1.41</v>
      </c>
      <c r="Y41" s="10">
        <v>0.83</v>
      </c>
      <c r="Z41" s="15">
        <v>-3.0000000000000001E-3</v>
      </c>
      <c r="AA41">
        <v>68</v>
      </c>
      <c r="AB41">
        <v>75</v>
      </c>
      <c r="AC41">
        <v>119</v>
      </c>
      <c r="AD41">
        <v>94</v>
      </c>
      <c r="AE41">
        <v>213</v>
      </c>
      <c r="AF41">
        <v>344</v>
      </c>
      <c r="AG41" s="28" t="str">
        <f t="shared" si="1"/>
        <v>5003</v>
      </c>
      <c r="AH41" s="30">
        <v>7250</v>
      </c>
      <c r="AI41">
        <v>47</v>
      </c>
      <c r="AJ41">
        <v>66</v>
      </c>
      <c r="AK41">
        <v>79</v>
      </c>
      <c r="AL41">
        <v>48</v>
      </c>
      <c r="AM41">
        <v>46</v>
      </c>
      <c r="AN41">
        <v>85</v>
      </c>
      <c r="AO41">
        <v>60</v>
      </c>
      <c r="AP41">
        <v>67</v>
      </c>
      <c r="AQ41">
        <v>16</v>
      </c>
      <c r="AR41">
        <v>38</v>
      </c>
      <c r="AS41">
        <v>51</v>
      </c>
      <c r="AT41">
        <v>58</v>
      </c>
      <c r="AU41">
        <v>83</v>
      </c>
      <c r="AV41">
        <v>90</v>
      </c>
      <c r="AW41">
        <v>63</v>
      </c>
      <c r="AX41">
        <v>4</v>
      </c>
      <c r="AY41">
        <v>80</v>
      </c>
      <c r="AZ41">
        <v>43</v>
      </c>
      <c r="BA41">
        <v>35</v>
      </c>
    </row>
    <row r="42" spans="1:53" x14ac:dyDescent="0.2">
      <c r="A42" s="28" t="s">
        <v>207</v>
      </c>
      <c r="B42" s="4" t="s">
        <v>205</v>
      </c>
      <c r="C42" s="24" t="s">
        <v>206</v>
      </c>
      <c r="D42" t="s">
        <v>57</v>
      </c>
      <c r="E42" s="3" t="s">
        <v>243</v>
      </c>
      <c r="F42" s="30">
        <f t="shared" si="0"/>
        <v>7500</v>
      </c>
      <c r="G42">
        <v>15</v>
      </c>
      <c r="H42" s="8">
        <v>-0.7</v>
      </c>
      <c r="I42">
        <v>71</v>
      </c>
      <c r="J42">
        <v>128</v>
      </c>
      <c r="K42" s="10">
        <v>0.28000000000000003</v>
      </c>
      <c r="L42" s="10">
        <v>1.6</v>
      </c>
      <c r="M42" s="8">
        <v>0.5</v>
      </c>
      <c r="N42" s="10">
        <v>0.61</v>
      </c>
      <c r="O42">
        <v>28</v>
      </c>
      <c r="P42" s="10">
        <v>-0.84</v>
      </c>
      <c r="Q42" s="8">
        <v>10.7</v>
      </c>
      <c r="R42">
        <v>13</v>
      </c>
      <c r="S42">
        <v>31</v>
      </c>
      <c r="T42">
        <v>72</v>
      </c>
      <c r="U42" s="8">
        <v>0.5</v>
      </c>
      <c r="V42">
        <v>-24</v>
      </c>
      <c r="W42">
        <v>60</v>
      </c>
      <c r="X42" s="10">
        <v>1.74</v>
      </c>
      <c r="Y42" s="10">
        <v>0.87</v>
      </c>
      <c r="Z42" s="15">
        <v>3.1E-2</v>
      </c>
      <c r="AA42">
        <v>75</v>
      </c>
      <c r="AB42">
        <v>78</v>
      </c>
      <c r="AC42">
        <v>104</v>
      </c>
      <c r="AD42">
        <v>108</v>
      </c>
      <c r="AE42">
        <v>212</v>
      </c>
      <c r="AF42">
        <v>350</v>
      </c>
      <c r="AG42" s="28" t="str">
        <f t="shared" si="1"/>
        <v>5004</v>
      </c>
      <c r="AH42" s="30">
        <v>7500</v>
      </c>
      <c r="AI42">
        <v>9</v>
      </c>
      <c r="AJ42">
        <v>23</v>
      </c>
      <c r="AK42">
        <v>27</v>
      </c>
      <c r="AL42">
        <v>16</v>
      </c>
      <c r="AM42">
        <v>96</v>
      </c>
      <c r="AN42">
        <v>52</v>
      </c>
      <c r="AO42">
        <v>32</v>
      </c>
      <c r="AP42">
        <v>31</v>
      </c>
      <c r="AQ42">
        <v>13</v>
      </c>
      <c r="AR42">
        <v>87</v>
      </c>
      <c r="AS42">
        <v>50</v>
      </c>
      <c r="AT42">
        <v>6</v>
      </c>
      <c r="AU42">
        <v>33</v>
      </c>
      <c r="AV42">
        <v>27</v>
      </c>
      <c r="AW42">
        <v>12</v>
      </c>
      <c r="AX42">
        <v>5</v>
      </c>
      <c r="AY42">
        <v>17</v>
      </c>
      <c r="AZ42">
        <v>51</v>
      </c>
      <c r="BA42">
        <v>80</v>
      </c>
    </row>
    <row r="43" spans="1:53" x14ac:dyDescent="0.2">
      <c r="A43" s="28" t="s">
        <v>191</v>
      </c>
      <c r="B43" s="4" t="s">
        <v>189</v>
      </c>
      <c r="C43" s="24" t="s">
        <v>190</v>
      </c>
      <c r="D43" s="3" t="s">
        <v>238</v>
      </c>
      <c r="E43" t="s">
        <v>192</v>
      </c>
      <c r="F43" s="30">
        <f t="shared" si="0"/>
        <v>7500</v>
      </c>
      <c r="G43">
        <v>9</v>
      </c>
      <c r="H43" s="8">
        <v>0.4</v>
      </c>
      <c r="I43">
        <v>71</v>
      </c>
      <c r="J43">
        <v>135</v>
      </c>
      <c r="K43" s="10">
        <v>0.33</v>
      </c>
      <c r="L43" s="10">
        <v>1.26</v>
      </c>
      <c r="M43" s="8">
        <v>0.5</v>
      </c>
      <c r="N43" s="10">
        <v>0.38</v>
      </c>
      <c r="O43">
        <v>26</v>
      </c>
      <c r="P43" s="10">
        <v>-1.64</v>
      </c>
      <c r="Q43" s="8">
        <v>16.100000000000001</v>
      </c>
      <c r="R43">
        <v>16</v>
      </c>
      <c r="S43">
        <v>27</v>
      </c>
      <c r="T43">
        <v>41</v>
      </c>
      <c r="U43" s="8">
        <v>0.1</v>
      </c>
      <c r="V43">
        <v>-6</v>
      </c>
      <c r="W43">
        <v>60</v>
      </c>
      <c r="X43" s="10">
        <v>1.68</v>
      </c>
      <c r="Y43" s="10">
        <v>0.83</v>
      </c>
      <c r="Z43" s="15">
        <v>1.6E-2</v>
      </c>
      <c r="AA43">
        <v>101</v>
      </c>
      <c r="AB43">
        <v>75</v>
      </c>
      <c r="AC43">
        <v>114</v>
      </c>
      <c r="AD43">
        <v>105</v>
      </c>
      <c r="AE43">
        <v>220</v>
      </c>
      <c r="AF43">
        <v>386</v>
      </c>
      <c r="AG43" s="28" t="str">
        <f t="shared" si="1"/>
        <v>5005</v>
      </c>
      <c r="AH43" s="30">
        <v>7500</v>
      </c>
      <c r="AI43">
        <v>61</v>
      </c>
      <c r="AJ43">
        <v>61</v>
      </c>
      <c r="AK43">
        <v>47</v>
      </c>
      <c r="AL43">
        <v>8</v>
      </c>
      <c r="AM43">
        <v>85</v>
      </c>
      <c r="AN43">
        <v>42</v>
      </c>
      <c r="AO43">
        <v>73</v>
      </c>
      <c r="AP43">
        <v>13</v>
      </c>
      <c r="AQ43">
        <v>10</v>
      </c>
      <c r="AR43">
        <v>4</v>
      </c>
      <c r="AS43">
        <v>2</v>
      </c>
      <c r="AT43">
        <v>49</v>
      </c>
      <c r="AU43">
        <v>73</v>
      </c>
      <c r="AV43">
        <v>73</v>
      </c>
      <c r="AW43">
        <v>25</v>
      </c>
      <c r="AX43">
        <v>5</v>
      </c>
      <c r="AY43">
        <v>39</v>
      </c>
      <c r="AZ43">
        <v>59</v>
      </c>
      <c r="BA43">
        <v>84</v>
      </c>
    </row>
    <row r="44" spans="1:53" x14ac:dyDescent="0.2">
      <c r="A44" s="28" t="s">
        <v>210</v>
      </c>
      <c r="B44" s="4" t="s">
        <v>208</v>
      </c>
      <c r="C44" s="24" t="s">
        <v>209</v>
      </c>
      <c r="D44" t="s">
        <v>57</v>
      </c>
      <c r="E44" s="3" t="s">
        <v>243</v>
      </c>
      <c r="F44" s="30">
        <f t="shared" si="0"/>
        <v>7500</v>
      </c>
      <c r="G44">
        <v>15</v>
      </c>
      <c r="H44" s="8">
        <v>-0.7</v>
      </c>
      <c r="I44">
        <v>71</v>
      </c>
      <c r="J44">
        <v>128</v>
      </c>
      <c r="K44" s="10">
        <v>0.28000000000000003</v>
      </c>
      <c r="L44" s="10">
        <v>1.6</v>
      </c>
      <c r="M44" s="8">
        <v>0.5</v>
      </c>
      <c r="N44" s="10">
        <v>0.61</v>
      </c>
      <c r="O44">
        <v>28</v>
      </c>
      <c r="P44" s="10">
        <v>-0.84</v>
      </c>
      <c r="Q44" s="8">
        <v>10.7</v>
      </c>
      <c r="R44">
        <v>13</v>
      </c>
      <c r="S44">
        <v>31</v>
      </c>
      <c r="T44">
        <v>72</v>
      </c>
      <c r="U44" s="8">
        <v>0.5</v>
      </c>
      <c r="V44">
        <v>-24</v>
      </c>
      <c r="W44">
        <v>60</v>
      </c>
      <c r="X44" s="10">
        <v>1.74</v>
      </c>
      <c r="Y44" s="10">
        <v>0.87</v>
      </c>
      <c r="Z44" s="15">
        <v>3.1E-2</v>
      </c>
      <c r="AA44">
        <v>75</v>
      </c>
      <c r="AB44">
        <v>78</v>
      </c>
      <c r="AC44">
        <v>104</v>
      </c>
      <c r="AD44">
        <v>108</v>
      </c>
      <c r="AE44">
        <v>212</v>
      </c>
      <c r="AF44">
        <v>350</v>
      </c>
      <c r="AG44" s="28" t="str">
        <f t="shared" si="1"/>
        <v>5006</v>
      </c>
      <c r="AH44" s="30">
        <v>7500</v>
      </c>
      <c r="AI44">
        <v>44</v>
      </c>
      <c r="AJ44">
        <v>44</v>
      </c>
      <c r="AK44">
        <v>70</v>
      </c>
      <c r="AL44">
        <v>42</v>
      </c>
      <c r="AM44">
        <v>85</v>
      </c>
      <c r="AN44">
        <v>60</v>
      </c>
      <c r="AO44">
        <v>59</v>
      </c>
      <c r="AP44">
        <v>4</v>
      </c>
      <c r="AQ44">
        <v>31</v>
      </c>
      <c r="AR44">
        <v>76</v>
      </c>
      <c r="AS44">
        <v>67</v>
      </c>
      <c r="AT44">
        <v>20</v>
      </c>
      <c r="AU44">
        <v>53</v>
      </c>
      <c r="AV44">
        <v>37</v>
      </c>
      <c r="AW44">
        <v>32</v>
      </c>
      <c r="AX44">
        <v>10</v>
      </c>
      <c r="AY44">
        <v>18</v>
      </c>
      <c r="AZ44">
        <v>61</v>
      </c>
      <c r="BA44">
        <v>91</v>
      </c>
    </row>
    <row r="45" spans="1:53" x14ac:dyDescent="0.2">
      <c r="A45" s="28" t="s">
        <v>201</v>
      </c>
      <c r="B45" s="4" t="s">
        <v>199</v>
      </c>
      <c r="C45" s="24" t="s">
        <v>200</v>
      </c>
      <c r="D45" s="3" t="s">
        <v>238</v>
      </c>
      <c r="E45" t="s">
        <v>202</v>
      </c>
      <c r="F45" s="30">
        <f t="shared" si="0"/>
        <v>6000</v>
      </c>
      <c r="G45">
        <v>4</v>
      </c>
      <c r="H45" s="8">
        <v>3.6</v>
      </c>
      <c r="I45">
        <v>64</v>
      </c>
      <c r="J45">
        <v>104</v>
      </c>
      <c r="K45" s="10">
        <v>0.26</v>
      </c>
      <c r="L45" s="10">
        <v>0.26</v>
      </c>
      <c r="M45" s="8">
        <v>0.8</v>
      </c>
      <c r="N45" s="10">
        <v>1.05</v>
      </c>
      <c r="O45">
        <v>20</v>
      </c>
      <c r="P45" s="10">
        <v>1.49</v>
      </c>
      <c r="Q45" s="8">
        <v>9.8000000000000007</v>
      </c>
      <c r="R45">
        <v>13</v>
      </c>
      <c r="S45">
        <v>24</v>
      </c>
      <c r="T45">
        <v>37</v>
      </c>
      <c r="U45" s="8">
        <v>0.6</v>
      </c>
      <c r="V45">
        <v>-2</v>
      </c>
      <c r="W45">
        <v>44</v>
      </c>
      <c r="X45" s="10">
        <v>1.04</v>
      </c>
      <c r="Y45" s="10">
        <v>1.02</v>
      </c>
      <c r="Z45" s="15">
        <v>-4.8000000000000001E-2</v>
      </c>
      <c r="AA45">
        <v>65</v>
      </c>
      <c r="AB45">
        <v>57</v>
      </c>
      <c r="AC45">
        <v>93</v>
      </c>
      <c r="AD45">
        <v>81</v>
      </c>
      <c r="AE45">
        <v>174</v>
      </c>
      <c r="AF45">
        <v>291</v>
      </c>
      <c r="AG45" s="28" t="str">
        <f t="shared" si="1"/>
        <v>5007</v>
      </c>
      <c r="AH45" s="30">
        <v>6000</v>
      </c>
      <c r="AI45">
        <v>87</v>
      </c>
      <c r="AJ45">
        <v>97</v>
      </c>
      <c r="AK45">
        <v>39</v>
      </c>
      <c r="AL45">
        <v>70</v>
      </c>
      <c r="AM45">
        <v>18</v>
      </c>
      <c r="AN45">
        <v>8</v>
      </c>
      <c r="AO45">
        <v>25</v>
      </c>
      <c r="AP45">
        <v>45</v>
      </c>
      <c r="AQ45">
        <v>48</v>
      </c>
      <c r="AR45">
        <v>74</v>
      </c>
      <c r="AS45">
        <v>9</v>
      </c>
      <c r="AT45">
        <v>53</v>
      </c>
      <c r="AU45">
        <v>52</v>
      </c>
      <c r="AV45">
        <v>12</v>
      </c>
      <c r="AW45">
        <v>50</v>
      </c>
      <c r="AX45">
        <v>34</v>
      </c>
      <c r="AY45">
        <v>17</v>
      </c>
      <c r="AZ45">
        <v>10</v>
      </c>
      <c r="BA45">
        <v>84</v>
      </c>
    </row>
    <row r="46" spans="1:53" x14ac:dyDescent="0.2">
      <c r="A46" s="28" t="s">
        <v>213</v>
      </c>
      <c r="B46" s="4" t="s">
        <v>211</v>
      </c>
      <c r="C46" s="24" t="s">
        <v>212</v>
      </c>
      <c r="D46" s="3" t="s">
        <v>233</v>
      </c>
      <c r="E46" s="3"/>
      <c r="F46" s="30">
        <f t="shared" si="0"/>
        <v>6250</v>
      </c>
      <c r="H46" s="8"/>
      <c r="K46" s="10"/>
      <c r="L46" s="10"/>
      <c r="M46" s="8"/>
      <c r="N46" s="10"/>
      <c r="P46" s="10"/>
      <c r="Q46" s="8"/>
      <c r="U46" s="8"/>
      <c r="X46" s="10"/>
      <c r="Y46" s="10"/>
      <c r="Z46" s="15"/>
      <c r="AG46" s="28" t="str">
        <f t="shared" si="1"/>
        <v>5008</v>
      </c>
      <c r="AH46" s="30">
        <v>6250</v>
      </c>
    </row>
    <row r="47" spans="1:53" x14ac:dyDescent="0.2">
      <c r="A47" s="28" t="s">
        <v>180</v>
      </c>
      <c r="B47" s="4" t="s">
        <v>178</v>
      </c>
      <c r="C47" s="24" t="s">
        <v>179</v>
      </c>
      <c r="D47" s="3" t="s">
        <v>238</v>
      </c>
      <c r="E47" t="s">
        <v>181</v>
      </c>
      <c r="F47" s="30">
        <f t="shared" si="0"/>
        <v>6500</v>
      </c>
      <c r="G47">
        <v>13</v>
      </c>
      <c r="H47" s="8">
        <v>0</v>
      </c>
      <c r="I47">
        <v>60</v>
      </c>
      <c r="J47">
        <v>103</v>
      </c>
      <c r="K47" s="10">
        <v>0.24</v>
      </c>
      <c r="L47" s="10">
        <v>0.73</v>
      </c>
      <c r="M47" s="8">
        <v>0.2</v>
      </c>
      <c r="N47" s="10">
        <v>0.48</v>
      </c>
      <c r="O47">
        <v>35</v>
      </c>
      <c r="P47" s="10">
        <v>-0.45</v>
      </c>
      <c r="Q47" s="8">
        <v>11.5</v>
      </c>
      <c r="R47">
        <v>12</v>
      </c>
      <c r="S47">
        <v>25</v>
      </c>
      <c r="T47">
        <v>39</v>
      </c>
      <c r="U47" s="8">
        <v>0</v>
      </c>
      <c r="V47">
        <v>-4</v>
      </c>
      <c r="W47">
        <v>43</v>
      </c>
      <c r="X47" s="10">
        <v>1.37</v>
      </c>
      <c r="Y47" s="10">
        <v>0.76</v>
      </c>
      <c r="Z47" s="15">
        <v>-8.9999999999999993E-3</v>
      </c>
      <c r="AA47">
        <v>78</v>
      </c>
      <c r="AB47">
        <v>62</v>
      </c>
      <c r="AC47">
        <v>91</v>
      </c>
      <c r="AD47">
        <v>91</v>
      </c>
      <c r="AE47">
        <v>183</v>
      </c>
      <c r="AF47">
        <v>315</v>
      </c>
      <c r="AG47" s="28" t="str">
        <f t="shared" si="1"/>
        <v>5009</v>
      </c>
      <c r="AH47" s="30">
        <v>6500</v>
      </c>
      <c r="AI47">
        <v>11</v>
      </c>
      <c r="AJ47">
        <v>21</v>
      </c>
      <c r="AK47">
        <v>90</v>
      </c>
      <c r="AL47">
        <v>83</v>
      </c>
      <c r="AM47">
        <v>14</v>
      </c>
      <c r="AN47">
        <v>62</v>
      </c>
      <c r="AO47">
        <v>70</v>
      </c>
      <c r="AP47">
        <v>3</v>
      </c>
      <c r="AQ47">
        <v>16</v>
      </c>
      <c r="AR47">
        <v>60</v>
      </c>
      <c r="AS47">
        <v>56</v>
      </c>
      <c r="AT47">
        <v>64</v>
      </c>
      <c r="AU47">
        <v>70</v>
      </c>
      <c r="AV47">
        <v>69</v>
      </c>
      <c r="AW47">
        <v>87</v>
      </c>
      <c r="AX47">
        <v>21</v>
      </c>
      <c r="AY47">
        <v>44</v>
      </c>
      <c r="AZ47">
        <v>23</v>
      </c>
      <c r="BA47">
        <v>88</v>
      </c>
    </row>
    <row r="48" spans="1:53" x14ac:dyDescent="0.2">
      <c r="A48" s="28" t="s">
        <v>228</v>
      </c>
      <c r="B48" s="4" t="s">
        <v>226</v>
      </c>
      <c r="C48" s="24" t="s">
        <v>227</v>
      </c>
      <c r="D48" t="s">
        <v>62</v>
      </c>
      <c r="E48" s="3" t="s">
        <v>242</v>
      </c>
      <c r="F48" s="30">
        <f t="shared" si="0"/>
        <v>7250</v>
      </c>
      <c r="G48">
        <v>10</v>
      </c>
      <c r="H48" s="8">
        <v>0.8</v>
      </c>
      <c r="I48">
        <v>70</v>
      </c>
      <c r="J48">
        <v>125</v>
      </c>
      <c r="K48" s="10">
        <v>0.28999999999999998</v>
      </c>
      <c r="L48" s="10">
        <v>0.96</v>
      </c>
      <c r="M48" s="8">
        <v>0.4</v>
      </c>
      <c r="N48" s="10">
        <v>0.83</v>
      </c>
      <c r="O48">
        <v>21</v>
      </c>
      <c r="P48" s="10">
        <v>0.56999999999999995</v>
      </c>
      <c r="Q48" s="8">
        <v>12.1</v>
      </c>
      <c r="R48">
        <v>11</v>
      </c>
      <c r="S48">
        <v>30</v>
      </c>
      <c r="T48">
        <v>62</v>
      </c>
      <c r="U48" s="8">
        <v>0.3</v>
      </c>
      <c r="V48">
        <v>-18</v>
      </c>
      <c r="W48">
        <v>62</v>
      </c>
      <c r="X48" s="10">
        <v>1.41</v>
      </c>
      <c r="Y48" s="10">
        <v>0.83</v>
      </c>
      <c r="Z48" s="15">
        <v>-3.0000000000000001E-3</v>
      </c>
      <c r="AA48">
        <v>68</v>
      </c>
      <c r="AB48">
        <v>75</v>
      </c>
      <c r="AC48">
        <v>119</v>
      </c>
      <c r="AD48">
        <v>94</v>
      </c>
      <c r="AE48">
        <v>213</v>
      </c>
      <c r="AF48">
        <v>344</v>
      </c>
      <c r="AG48" s="28" t="str">
        <f t="shared" si="1"/>
        <v>5010</v>
      </c>
      <c r="AH48" s="30">
        <v>7250</v>
      </c>
      <c r="AI48">
        <v>43</v>
      </c>
      <c r="AJ48">
        <v>68</v>
      </c>
      <c r="AK48">
        <v>66</v>
      </c>
      <c r="AL48">
        <v>29</v>
      </c>
      <c r="AM48">
        <v>64</v>
      </c>
      <c r="AN48">
        <v>87</v>
      </c>
      <c r="AO48">
        <v>19</v>
      </c>
      <c r="AP48">
        <v>13</v>
      </c>
      <c r="AQ48">
        <v>54</v>
      </c>
      <c r="AR48">
        <v>34</v>
      </c>
      <c r="AS48">
        <v>61</v>
      </c>
      <c r="AT48">
        <v>55</v>
      </c>
      <c r="AU48">
        <v>67</v>
      </c>
      <c r="AV48">
        <v>79</v>
      </c>
      <c r="AW48">
        <v>21</v>
      </c>
      <c r="AX48">
        <v>6</v>
      </c>
      <c r="AY48">
        <v>20</v>
      </c>
      <c r="AZ48">
        <v>14</v>
      </c>
      <c r="BA48">
        <v>55</v>
      </c>
    </row>
    <row r="49" spans="1:53" x14ac:dyDescent="0.2">
      <c r="A49" s="28" t="s">
        <v>169</v>
      </c>
      <c r="B49" s="4" t="s">
        <v>167</v>
      </c>
      <c r="C49" s="24" t="s">
        <v>168</v>
      </c>
      <c r="D49" t="s">
        <v>57</v>
      </c>
      <c r="E49" s="3" t="s">
        <v>243</v>
      </c>
      <c r="F49" s="30">
        <f t="shared" si="0"/>
        <v>7500</v>
      </c>
      <c r="G49">
        <v>15</v>
      </c>
      <c r="H49" s="8">
        <v>-0.7</v>
      </c>
      <c r="I49">
        <v>71</v>
      </c>
      <c r="J49">
        <v>128</v>
      </c>
      <c r="K49" s="10">
        <v>0.28000000000000003</v>
      </c>
      <c r="L49" s="10">
        <v>1.6</v>
      </c>
      <c r="M49" s="8">
        <v>0.5</v>
      </c>
      <c r="N49" s="10">
        <v>0.61</v>
      </c>
      <c r="O49">
        <v>28</v>
      </c>
      <c r="P49" s="10">
        <v>-0.84</v>
      </c>
      <c r="Q49" s="8">
        <v>10.7</v>
      </c>
      <c r="R49">
        <v>13</v>
      </c>
      <c r="S49">
        <v>31</v>
      </c>
      <c r="T49">
        <v>72</v>
      </c>
      <c r="U49" s="8">
        <v>0.5</v>
      </c>
      <c r="V49">
        <v>-24</v>
      </c>
      <c r="W49">
        <v>60</v>
      </c>
      <c r="X49" s="10">
        <v>1.74</v>
      </c>
      <c r="Y49" s="10">
        <v>0.87</v>
      </c>
      <c r="Z49" s="15">
        <v>3.1E-2</v>
      </c>
      <c r="AA49">
        <v>75</v>
      </c>
      <c r="AB49">
        <v>78</v>
      </c>
      <c r="AC49">
        <v>104</v>
      </c>
      <c r="AD49">
        <v>108</v>
      </c>
      <c r="AE49">
        <v>212</v>
      </c>
      <c r="AF49">
        <v>350</v>
      </c>
      <c r="AG49" s="28" t="str">
        <f t="shared" si="1"/>
        <v>5011</v>
      </c>
      <c r="AH49" s="30">
        <v>7500</v>
      </c>
      <c r="AI49">
        <v>9</v>
      </c>
      <c r="AJ49">
        <v>11</v>
      </c>
      <c r="AK49">
        <v>79</v>
      </c>
      <c r="AL49">
        <v>43</v>
      </c>
      <c r="AM49">
        <v>87</v>
      </c>
      <c r="AN49">
        <v>57</v>
      </c>
      <c r="AO49">
        <v>68</v>
      </c>
      <c r="AP49">
        <v>16</v>
      </c>
      <c r="AQ49">
        <v>3</v>
      </c>
      <c r="AR49">
        <v>94</v>
      </c>
      <c r="AS49">
        <v>55</v>
      </c>
      <c r="AT49">
        <v>26</v>
      </c>
      <c r="AU49">
        <v>53</v>
      </c>
      <c r="AV49">
        <v>58</v>
      </c>
      <c r="AW49">
        <v>35</v>
      </c>
      <c r="AX49">
        <v>2</v>
      </c>
      <c r="AY49">
        <v>64</v>
      </c>
      <c r="AZ49">
        <v>89</v>
      </c>
      <c r="BA49">
        <v>99</v>
      </c>
    </row>
    <row r="50" spans="1:53" x14ac:dyDescent="0.2">
      <c r="A50" s="28" t="s">
        <v>175</v>
      </c>
      <c r="B50" s="4" t="s">
        <v>173</v>
      </c>
      <c r="C50" s="24" t="s">
        <v>174</v>
      </c>
      <c r="D50" t="s">
        <v>57</v>
      </c>
      <c r="E50" s="3" t="s">
        <v>243</v>
      </c>
      <c r="F50" s="30">
        <f t="shared" si="0"/>
        <v>7500</v>
      </c>
      <c r="G50">
        <v>15</v>
      </c>
      <c r="H50" s="8">
        <v>-0.7</v>
      </c>
      <c r="I50">
        <v>71</v>
      </c>
      <c r="J50">
        <v>128</v>
      </c>
      <c r="K50" s="10">
        <v>0.28000000000000003</v>
      </c>
      <c r="L50" s="10">
        <v>1.6</v>
      </c>
      <c r="M50" s="8">
        <v>0.5</v>
      </c>
      <c r="N50" s="10">
        <v>0.61</v>
      </c>
      <c r="O50">
        <v>28</v>
      </c>
      <c r="P50" s="10">
        <v>-0.84</v>
      </c>
      <c r="Q50" s="8">
        <v>10.7</v>
      </c>
      <c r="R50">
        <v>13</v>
      </c>
      <c r="S50">
        <v>31</v>
      </c>
      <c r="T50">
        <v>72</v>
      </c>
      <c r="U50" s="8">
        <v>0.5</v>
      </c>
      <c r="V50">
        <v>-24</v>
      </c>
      <c r="W50">
        <v>60</v>
      </c>
      <c r="X50" s="10">
        <v>1.74</v>
      </c>
      <c r="Y50" s="10">
        <v>0.87</v>
      </c>
      <c r="Z50" s="15">
        <v>3.1E-2</v>
      </c>
      <c r="AA50">
        <v>75</v>
      </c>
      <c r="AB50">
        <v>78</v>
      </c>
      <c r="AC50">
        <v>104</v>
      </c>
      <c r="AD50">
        <v>108</v>
      </c>
      <c r="AE50">
        <v>212</v>
      </c>
      <c r="AF50">
        <v>350</v>
      </c>
      <c r="AG50" s="28" t="str">
        <f t="shared" si="1"/>
        <v>5012</v>
      </c>
      <c r="AH50" s="30">
        <v>7500</v>
      </c>
      <c r="AI50">
        <v>8</v>
      </c>
      <c r="AJ50">
        <v>7</v>
      </c>
      <c r="AK50">
        <v>87</v>
      </c>
      <c r="AL50">
        <v>47</v>
      </c>
      <c r="AM50">
        <v>73</v>
      </c>
      <c r="AN50">
        <v>73</v>
      </c>
      <c r="AO50">
        <v>35</v>
      </c>
      <c r="AP50">
        <v>13</v>
      </c>
      <c r="AQ50">
        <v>2</v>
      </c>
      <c r="AR50">
        <v>58</v>
      </c>
      <c r="AS50">
        <v>47</v>
      </c>
      <c r="AT50">
        <v>49</v>
      </c>
      <c r="AU50">
        <v>69</v>
      </c>
      <c r="AV50">
        <v>53</v>
      </c>
      <c r="AW50">
        <v>48</v>
      </c>
      <c r="AX50">
        <v>3</v>
      </c>
      <c r="AY50">
        <v>56</v>
      </c>
      <c r="AZ50">
        <v>84</v>
      </c>
      <c r="BA50">
        <v>100</v>
      </c>
    </row>
    <row r="51" spans="1:53" x14ac:dyDescent="0.2">
      <c r="A51" s="28" t="s">
        <v>231</v>
      </c>
      <c r="B51" s="4" t="s">
        <v>229</v>
      </c>
      <c r="C51" s="24" t="s">
        <v>230</v>
      </c>
      <c r="D51" s="3" t="s">
        <v>238</v>
      </c>
      <c r="E51" t="s">
        <v>232</v>
      </c>
      <c r="F51" s="30">
        <f t="shared" si="0"/>
        <v>6000</v>
      </c>
      <c r="G51">
        <v>9</v>
      </c>
      <c r="H51" s="8">
        <v>0.9</v>
      </c>
      <c r="I51">
        <v>64</v>
      </c>
      <c r="J51">
        <v>121</v>
      </c>
      <c r="K51" s="10">
        <v>0.31</v>
      </c>
      <c r="L51" s="10">
        <v>0.82</v>
      </c>
      <c r="M51" s="8">
        <v>0.9</v>
      </c>
      <c r="N51" s="10">
        <v>1.34</v>
      </c>
      <c r="O51">
        <v>25</v>
      </c>
      <c r="P51" s="10">
        <v>-1.23</v>
      </c>
      <c r="Q51" s="8">
        <v>8.3000000000000007</v>
      </c>
      <c r="R51">
        <v>13</v>
      </c>
      <c r="S51">
        <v>32</v>
      </c>
      <c r="T51">
        <v>59</v>
      </c>
      <c r="U51" s="8">
        <v>0.6</v>
      </c>
      <c r="V51">
        <v>-18</v>
      </c>
      <c r="W51">
        <v>56</v>
      </c>
      <c r="X51" s="10">
        <v>0.98</v>
      </c>
      <c r="Y51" s="10">
        <v>0.75</v>
      </c>
      <c r="Z51" s="15">
        <v>2.3E-2</v>
      </c>
      <c r="AA51">
        <v>57</v>
      </c>
      <c r="AB51">
        <v>68</v>
      </c>
      <c r="AC51">
        <v>110</v>
      </c>
      <c r="AD51">
        <v>70</v>
      </c>
      <c r="AE51">
        <v>180</v>
      </c>
      <c r="AF51">
        <v>290</v>
      </c>
      <c r="AG51" s="28" t="str">
        <f t="shared" si="1"/>
        <v>5013</v>
      </c>
      <c r="AH51" s="30">
        <v>6000</v>
      </c>
      <c r="AI51">
        <v>87</v>
      </c>
      <c r="AJ51">
        <v>85</v>
      </c>
      <c r="AK51">
        <v>66</v>
      </c>
      <c r="AL51">
        <v>24</v>
      </c>
      <c r="AM51">
        <v>26</v>
      </c>
      <c r="AN51">
        <v>23</v>
      </c>
      <c r="AO51">
        <v>22</v>
      </c>
      <c r="AP51">
        <v>11</v>
      </c>
      <c r="AQ51">
        <v>9</v>
      </c>
      <c r="AR51">
        <v>90</v>
      </c>
      <c r="AS51">
        <v>30</v>
      </c>
      <c r="AT51">
        <v>29</v>
      </c>
      <c r="AU51">
        <v>55</v>
      </c>
      <c r="AV51">
        <v>41</v>
      </c>
      <c r="AW51">
        <v>37</v>
      </c>
      <c r="AX51">
        <v>36</v>
      </c>
      <c r="AY51">
        <v>32</v>
      </c>
      <c r="AZ51">
        <v>48</v>
      </c>
      <c r="BA51">
        <v>62</v>
      </c>
    </row>
    <row r="52" spans="1:53" x14ac:dyDescent="0.2">
      <c r="A52" s="28" t="s">
        <v>184</v>
      </c>
      <c r="B52" s="4" t="s">
        <v>182</v>
      </c>
      <c r="C52" s="24" t="s">
        <v>183</v>
      </c>
      <c r="D52" s="3" t="s">
        <v>238</v>
      </c>
      <c r="E52" t="s">
        <v>185</v>
      </c>
      <c r="F52" s="30">
        <f t="shared" si="0"/>
        <v>6500</v>
      </c>
      <c r="G52">
        <v>6</v>
      </c>
      <c r="H52" s="8">
        <v>3</v>
      </c>
      <c r="I52">
        <v>76</v>
      </c>
      <c r="J52">
        <v>123</v>
      </c>
      <c r="K52" s="10">
        <v>0.27</v>
      </c>
      <c r="L52" s="10">
        <v>0.61</v>
      </c>
      <c r="M52" s="8">
        <v>0.7</v>
      </c>
      <c r="N52" s="10">
        <v>0.98</v>
      </c>
      <c r="O52">
        <v>22</v>
      </c>
      <c r="P52" s="10">
        <v>2.0299999999999998</v>
      </c>
      <c r="Q52" s="8">
        <v>12.4</v>
      </c>
      <c r="R52">
        <v>6</v>
      </c>
      <c r="S52">
        <v>24</v>
      </c>
      <c r="T52">
        <v>37</v>
      </c>
      <c r="U52" s="8">
        <v>0.1</v>
      </c>
      <c r="V52">
        <v>-2</v>
      </c>
      <c r="W52">
        <v>57</v>
      </c>
      <c r="X52" s="10">
        <v>0.9</v>
      </c>
      <c r="Y52" s="10">
        <v>1.07</v>
      </c>
      <c r="Z52" s="15">
        <v>-1.7000000000000001E-2</v>
      </c>
      <c r="AA52">
        <v>84</v>
      </c>
      <c r="AB52">
        <v>76</v>
      </c>
      <c r="AC52">
        <v>104</v>
      </c>
      <c r="AD52">
        <v>73</v>
      </c>
      <c r="AE52">
        <v>177</v>
      </c>
      <c r="AF52">
        <v>314</v>
      </c>
      <c r="AG52" s="28" t="str">
        <f t="shared" si="1"/>
        <v>5014</v>
      </c>
      <c r="AH52" s="30">
        <v>6500</v>
      </c>
      <c r="AI52">
        <v>96</v>
      </c>
      <c r="AJ52">
        <v>98</v>
      </c>
      <c r="AK52">
        <v>14</v>
      </c>
      <c r="AL52">
        <v>55</v>
      </c>
      <c r="AM52">
        <v>32</v>
      </c>
      <c r="AN52">
        <v>11</v>
      </c>
      <c r="AO52">
        <v>28</v>
      </c>
      <c r="AP52">
        <v>16</v>
      </c>
      <c r="AQ52">
        <v>64</v>
      </c>
      <c r="AR52">
        <v>54</v>
      </c>
      <c r="AS52">
        <v>91</v>
      </c>
      <c r="AT52">
        <v>73</v>
      </c>
      <c r="AU52">
        <v>61</v>
      </c>
      <c r="AV52">
        <v>55</v>
      </c>
      <c r="AW52">
        <v>23</v>
      </c>
      <c r="AX52">
        <v>40</v>
      </c>
      <c r="AY52">
        <v>10</v>
      </c>
      <c r="AZ52">
        <v>26</v>
      </c>
      <c r="BA52">
        <v>95</v>
      </c>
    </row>
    <row r="53" spans="1:53" x14ac:dyDescent="0.2">
      <c r="A53" s="28" t="s">
        <v>215</v>
      </c>
      <c r="B53" s="4" t="s">
        <v>173</v>
      </c>
      <c r="C53" s="24" t="s">
        <v>214</v>
      </c>
      <c r="D53" t="s">
        <v>52</v>
      </c>
      <c r="E53" s="3" t="s">
        <v>241</v>
      </c>
      <c r="F53" s="30">
        <f t="shared" si="0"/>
        <v>8000</v>
      </c>
      <c r="G53">
        <v>10</v>
      </c>
      <c r="H53" s="8">
        <v>0.6</v>
      </c>
      <c r="I53">
        <v>74</v>
      </c>
      <c r="J53">
        <v>140</v>
      </c>
      <c r="K53" s="10">
        <v>0.34</v>
      </c>
      <c r="L53" s="10">
        <v>1.41</v>
      </c>
      <c r="M53" s="8">
        <v>0.6</v>
      </c>
      <c r="N53" s="10">
        <v>0.92</v>
      </c>
      <c r="O53">
        <v>26</v>
      </c>
      <c r="P53" s="10">
        <v>-0.39</v>
      </c>
      <c r="Q53" s="8">
        <v>10.3</v>
      </c>
      <c r="R53">
        <v>11</v>
      </c>
      <c r="S53">
        <v>33</v>
      </c>
      <c r="T53">
        <v>69</v>
      </c>
      <c r="U53" s="8">
        <v>0.6</v>
      </c>
      <c r="V53">
        <v>-23</v>
      </c>
      <c r="W53">
        <v>72</v>
      </c>
      <c r="X53" s="10">
        <v>1.73</v>
      </c>
      <c r="Y53" s="10">
        <v>0.85</v>
      </c>
      <c r="Z53" s="15">
        <v>5.0999999999999997E-2</v>
      </c>
      <c r="AA53">
        <v>69</v>
      </c>
      <c r="AB53">
        <v>81</v>
      </c>
      <c r="AC53">
        <v>133</v>
      </c>
      <c r="AD53">
        <v>105</v>
      </c>
      <c r="AE53">
        <v>239</v>
      </c>
      <c r="AF53">
        <v>379</v>
      </c>
      <c r="AG53" s="28" t="str">
        <f t="shared" si="1"/>
        <v>5015</v>
      </c>
      <c r="AH53" s="30">
        <v>8000</v>
      </c>
      <c r="AI53">
        <v>36</v>
      </c>
      <c r="AJ53">
        <v>39</v>
      </c>
      <c r="AK53">
        <v>43</v>
      </c>
      <c r="AL53">
        <v>21</v>
      </c>
      <c r="AM53">
        <v>71</v>
      </c>
      <c r="AN53">
        <v>62</v>
      </c>
      <c r="AO53">
        <v>56</v>
      </c>
      <c r="AP53">
        <v>14</v>
      </c>
      <c r="AQ53">
        <v>10</v>
      </c>
      <c r="AR53">
        <v>93</v>
      </c>
      <c r="AS53">
        <v>43</v>
      </c>
      <c r="AT53">
        <v>8</v>
      </c>
      <c r="AU53">
        <v>94</v>
      </c>
      <c r="AV53">
        <v>85</v>
      </c>
      <c r="AW53">
        <v>3</v>
      </c>
      <c r="AX53">
        <v>2</v>
      </c>
      <c r="AY53">
        <v>3</v>
      </c>
      <c r="AZ53">
        <v>51</v>
      </c>
      <c r="BA53">
        <v>61</v>
      </c>
    </row>
    <row r="54" spans="1:53" x14ac:dyDescent="0.2">
      <c r="A54" s="28" t="s">
        <v>187</v>
      </c>
      <c r="B54" s="4" t="s">
        <v>170</v>
      </c>
      <c r="C54" s="24" t="s">
        <v>186</v>
      </c>
      <c r="D54" t="s">
        <v>57</v>
      </c>
      <c r="E54" t="s">
        <v>188</v>
      </c>
      <c r="F54" s="30">
        <f t="shared" si="0"/>
        <v>7250</v>
      </c>
      <c r="G54">
        <v>9</v>
      </c>
      <c r="H54" s="8">
        <v>2.2000000000000002</v>
      </c>
      <c r="I54">
        <v>75</v>
      </c>
      <c r="J54">
        <v>133</v>
      </c>
      <c r="K54" s="10">
        <v>0.28000000000000003</v>
      </c>
      <c r="L54" s="10">
        <v>1.29</v>
      </c>
      <c r="M54" s="8">
        <v>0.8</v>
      </c>
      <c r="N54" s="10">
        <v>0.66</v>
      </c>
      <c r="O54">
        <v>16</v>
      </c>
      <c r="P54" s="10">
        <v>-1.77</v>
      </c>
      <c r="Q54" s="8">
        <v>7.9</v>
      </c>
      <c r="R54">
        <v>11</v>
      </c>
      <c r="S54">
        <v>25</v>
      </c>
      <c r="T54">
        <v>76</v>
      </c>
      <c r="U54" s="8">
        <v>0.8</v>
      </c>
      <c r="V54">
        <v>-22</v>
      </c>
      <c r="W54">
        <v>68</v>
      </c>
      <c r="X54" s="10">
        <v>1.89</v>
      </c>
      <c r="Y54" s="10">
        <v>0.81</v>
      </c>
      <c r="Z54" s="15">
        <v>1E-3</v>
      </c>
      <c r="AA54">
        <v>38</v>
      </c>
      <c r="AB54">
        <v>70</v>
      </c>
      <c r="AC54">
        <v>117</v>
      </c>
      <c r="AD54">
        <v>116</v>
      </c>
      <c r="AE54">
        <v>234</v>
      </c>
      <c r="AF54">
        <v>341</v>
      </c>
      <c r="AG54" s="28" t="str">
        <f t="shared" si="1"/>
        <v>5016</v>
      </c>
      <c r="AH54" s="30">
        <v>7250</v>
      </c>
      <c r="AI54">
        <v>78</v>
      </c>
      <c r="AJ54">
        <v>80</v>
      </c>
      <c r="AK54">
        <v>45</v>
      </c>
      <c r="AL54">
        <v>34</v>
      </c>
      <c r="AM54">
        <v>83</v>
      </c>
      <c r="AN54">
        <v>27</v>
      </c>
      <c r="AO54">
        <v>24</v>
      </c>
      <c r="AP54">
        <v>72</v>
      </c>
      <c r="AQ54">
        <v>3</v>
      </c>
      <c r="AR54">
        <v>83</v>
      </c>
      <c r="AS54">
        <v>63</v>
      </c>
      <c r="AT54">
        <v>53</v>
      </c>
      <c r="AU54">
        <v>33</v>
      </c>
      <c r="AV54">
        <v>18</v>
      </c>
      <c r="AW54">
        <v>6</v>
      </c>
      <c r="AX54">
        <v>4</v>
      </c>
      <c r="AY54">
        <v>14</v>
      </c>
      <c r="AZ54">
        <v>23</v>
      </c>
      <c r="BA54">
        <v>67</v>
      </c>
    </row>
    <row r="55" spans="1:53" x14ac:dyDescent="0.2">
      <c r="A55" s="28" t="s">
        <v>222</v>
      </c>
      <c r="B55" s="4" t="s">
        <v>220</v>
      </c>
      <c r="C55" s="24" t="s">
        <v>221</v>
      </c>
      <c r="D55" t="s">
        <v>52</v>
      </c>
      <c r="E55" s="3" t="s">
        <v>252</v>
      </c>
      <c r="F55" s="30">
        <f t="shared" si="0"/>
        <v>7000</v>
      </c>
      <c r="G55">
        <v>17</v>
      </c>
      <c r="H55" s="8">
        <v>-3</v>
      </c>
      <c r="I55">
        <v>61</v>
      </c>
      <c r="J55">
        <v>115</v>
      </c>
      <c r="K55" s="10">
        <v>0.28999999999999998</v>
      </c>
      <c r="L55" s="10">
        <v>1</v>
      </c>
      <c r="M55" s="8">
        <v>0.1</v>
      </c>
      <c r="N55" s="10">
        <v>0.47</v>
      </c>
      <c r="O55">
        <v>29</v>
      </c>
      <c r="P55" s="10">
        <v>-3.29</v>
      </c>
      <c r="Q55" s="8">
        <v>11.7</v>
      </c>
      <c r="R55">
        <v>13</v>
      </c>
      <c r="S55">
        <v>34</v>
      </c>
      <c r="T55">
        <v>49</v>
      </c>
      <c r="U55" s="8">
        <v>0.2</v>
      </c>
      <c r="V55">
        <v>-14</v>
      </c>
      <c r="W55">
        <v>50</v>
      </c>
      <c r="X55" s="10">
        <v>1.45</v>
      </c>
      <c r="Y55" s="10">
        <v>0.83</v>
      </c>
      <c r="Z55" s="15">
        <v>1.7999999999999999E-2</v>
      </c>
      <c r="AA55">
        <v>79</v>
      </c>
      <c r="AB55">
        <v>74</v>
      </c>
      <c r="AC55">
        <v>103</v>
      </c>
      <c r="AD55">
        <v>94</v>
      </c>
      <c r="AE55">
        <v>198</v>
      </c>
      <c r="AF55">
        <v>336</v>
      </c>
      <c r="AG55" s="28" t="str">
        <f t="shared" si="1"/>
        <v>5017</v>
      </c>
      <c r="AH55" s="30">
        <v>7000</v>
      </c>
      <c r="AI55">
        <v>22</v>
      </c>
      <c r="AJ55">
        <v>22</v>
      </c>
      <c r="AK55">
        <v>61</v>
      </c>
      <c r="AL55">
        <v>32</v>
      </c>
      <c r="AM55">
        <v>70</v>
      </c>
      <c r="AN55">
        <v>78</v>
      </c>
      <c r="AO55">
        <v>74</v>
      </c>
      <c r="AP55">
        <v>8</v>
      </c>
      <c r="AQ55">
        <v>1</v>
      </c>
      <c r="AR55">
        <v>62</v>
      </c>
      <c r="AS55">
        <v>73</v>
      </c>
      <c r="AT55">
        <v>12</v>
      </c>
      <c r="AU55">
        <v>74</v>
      </c>
      <c r="AV55">
        <v>66</v>
      </c>
      <c r="AW55">
        <v>15</v>
      </c>
      <c r="AX55">
        <v>2</v>
      </c>
      <c r="AY55">
        <v>15</v>
      </c>
      <c r="AZ55">
        <v>51</v>
      </c>
      <c r="BA55">
        <v>59</v>
      </c>
    </row>
    <row r="56" spans="1:53" x14ac:dyDescent="0.2">
      <c r="A56" s="28" t="s">
        <v>198</v>
      </c>
      <c r="B56" s="4" t="s">
        <v>173</v>
      </c>
      <c r="C56" s="24" t="s">
        <v>197</v>
      </c>
      <c r="D56" t="s">
        <v>57</v>
      </c>
      <c r="E56" s="3" t="s">
        <v>243</v>
      </c>
      <c r="F56" s="30">
        <f t="shared" si="0"/>
        <v>7500</v>
      </c>
      <c r="G56">
        <v>15</v>
      </c>
      <c r="H56" s="8">
        <v>-0.7</v>
      </c>
      <c r="I56">
        <v>71</v>
      </c>
      <c r="J56">
        <v>128</v>
      </c>
      <c r="K56" s="10">
        <v>0.28000000000000003</v>
      </c>
      <c r="L56" s="10">
        <v>1.6</v>
      </c>
      <c r="M56" s="8">
        <v>0.5</v>
      </c>
      <c r="N56" s="10">
        <v>0.61</v>
      </c>
      <c r="O56">
        <v>28</v>
      </c>
      <c r="P56" s="10">
        <v>-0.84</v>
      </c>
      <c r="Q56" s="8">
        <v>10.7</v>
      </c>
      <c r="R56">
        <v>13</v>
      </c>
      <c r="S56">
        <v>31</v>
      </c>
      <c r="T56">
        <v>72</v>
      </c>
      <c r="U56" s="8">
        <v>0.5</v>
      </c>
      <c r="V56">
        <v>-24</v>
      </c>
      <c r="W56">
        <v>60</v>
      </c>
      <c r="X56" s="10">
        <v>1.74</v>
      </c>
      <c r="Y56" s="10">
        <v>0.87</v>
      </c>
      <c r="Z56" s="15">
        <v>3.1E-2</v>
      </c>
      <c r="AA56">
        <v>75</v>
      </c>
      <c r="AB56">
        <v>78</v>
      </c>
      <c r="AC56">
        <v>104</v>
      </c>
      <c r="AD56">
        <v>108</v>
      </c>
      <c r="AE56">
        <v>212</v>
      </c>
      <c r="AF56">
        <v>350</v>
      </c>
      <c r="AG56" s="28" t="str">
        <f t="shared" si="1"/>
        <v>5018</v>
      </c>
      <c r="AH56" s="30">
        <v>7500</v>
      </c>
      <c r="AI56">
        <v>26</v>
      </c>
      <c r="AJ56">
        <v>20</v>
      </c>
      <c r="AK56">
        <v>81</v>
      </c>
      <c r="AL56">
        <v>38</v>
      </c>
      <c r="AM56">
        <v>63</v>
      </c>
      <c r="AN56">
        <v>70</v>
      </c>
      <c r="AO56">
        <v>43</v>
      </c>
      <c r="AP56">
        <v>40</v>
      </c>
      <c r="AQ56">
        <v>18</v>
      </c>
      <c r="AR56">
        <v>44</v>
      </c>
      <c r="AS56">
        <v>72</v>
      </c>
      <c r="AT56">
        <v>23</v>
      </c>
      <c r="AU56">
        <v>66</v>
      </c>
      <c r="AV56">
        <v>63</v>
      </c>
      <c r="AW56">
        <v>21</v>
      </c>
      <c r="AX56">
        <v>1</v>
      </c>
      <c r="AY56">
        <v>16</v>
      </c>
      <c r="AZ56">
        <v>81</v>
      </c>
      <c r="BA56">
        <v>61</v>
      </c>
    </row>
    <row r="57" spans="1:53" x14ac:dyDescent="0.2">
      <c r="A57" s="28" t="s">
        <v>225</v>
      </c>
      <c r="B57" s="4" t="s">
        <v>223</v>
      </c>
      <c r="C57" s="24" t="s">
        <v>224</v>
      </c>
      <c r="D57" t="s">
        <v>52</v>
      </c>
      <c r="E57" s="3" t="s">
        <v>242</v>
      </c>
      <c r="F57" s="30">
        <f t="shared" si="0"/>
        <v>6500</v>
      </c>
      <c r="G57">
        <v>12</v>
      </c>
      <c r="H57" s="8">
        <v>1.3</v>
      </c>
      <c r="I57">
        <v>65</v>
      </c>
      <c r="J57">
        <v>116</v>
      </c>
      <c r="K57" s="10">
        <v>0.3</v>
      </c>
      <c r="L57" s="10">
        <v>0.66</v>
      </c>
      <c r="M57" s="8">
        <v>0.1</v>
      </c>
      <c r="N57" s="10">
        <v>0.82</v>
      </c>
      <c r="O57">
        <v>15</v>
      </c>
      <c r="P57" s="10">
        <v>0.72</v>
      </c>
      <c r="Q57" s="8">
        <v>9.6999999999999993</v>
      </c>
      <c r="R57">
        <v>11</v>
      </c>
      <c r="S57">
        <v>36</v>
      </c>
      <c r="T57">
        <v>81</v>
      </c>
      <c r="U57" s="8">
        <v>0.5</v>
      </c>
      <c r="V57">
        <v>-31</v>
      </c>
      <c r="W57">
        <v>61</v>
      </c>
      <c r="X57" s="10">
        <v>1.44</v>
      </c>
      <c r="Y57" s="10">
        <v>0.59</v>
      </c>
      <c r="Z57" s="15">
        <v>4.5999999999999999E-2</v>
      </c>
      <c r="AA57">
        <v>40</v>
      </c>
      <c r="AB57">
        <v>71</v>
      </c>
      <c r="AC57">
        <v>121</v>
      </c>
      <c r="AD57">
        <v>88</v>
      </c>
      <c r="AE57">
        <v>210</v>
      </c>
      <c r="AF57">
        <v>312</v>
      </c>
      <c r="AG57" s="28" t="str">
        <f t="shared" si="1"/>
        <v>5019</v>
      </c>
      <c r="AH57" s="30">
        <v>6500</v>
      </c>
      <c r="AI57">
        <v>66</v>
      </c>
      <c r="AJ57">
        <v>83</v>
      </c>
      <c r="AK57">
        <v>30</v>
      </c>
      <c r="AL57">
        <v>26</v>
      </c>
      <c r="AM57">
        <v>69</v>
      </c>
      <c r="AN57">
        <v>68</v>
      </c>
      <c r="AO57">
        <v>57</v>
      </c>
      <c r="AP57">
        <v>76</v>
      </c>
      <c r="AQ57">
        <v>54</v>
      </c>
      <c r="AR57">
        <v>79</v>
      </c>
      <c r="AS57">
        <v>66</v>
      </c>
      <c r="AT57">
        <v>12</v>
      </c>
      <c r="AU57">
        <v>15</v>
      </c>
      <c r="AV57">
        <v>32</v>
      </c>
      <c r="AW57">
        <v>3</v>
      </c>
      <c r="AX57">
        <v>7</v>
      </c>
      <c r="AY57">
        <v>35</v>
      </c>
      <c r="AZ57">
        <v>63</v>
      </c>
      <c r="BA57">
        <v>94</v>
      </c>
    </row>
    <row r="58" spans="1:53" x14ac:dyDescent="0.2">
      <c r="A58" s="28" t="s">
        <v>177</v>
      </c>
      <c r="B58" s="4" t="s">
        <v>173</v>
      </c>
      <c r="C58" s="24" t="s">
        <v>176</v>
      </c>
      <c r="D58" t="s">
        <v>57</v>
      </c>
      <c r="E58" s="3" t="s">
        <v>243</v>
      </c>
      <c r="F58" s="30">
        <f t="shared" si="0"/>
        <v>7250</v>
      </c>
      <c r="G58">
        <v>13</v>
      </c>
      <c r="H58" s="8">
        <v>-1.1000000000000001</v>
      </c>
      <c r="I58">
        <v>69</v>
      </c>
      <c r="J58">
        <v>136</v>
      </c>
      <c r="K58" s="10">
        <v>0.35</v>
      </c>
      <c r="L58" s="10">
        <v>1.51</v>
      </c>
      <c r="M58" s="8">
        <v>0.4</v>
      </c>
      <c r="N58" s="10">
        <v>0.02</v>
      </c>
      <c r="O58">
        <v>33</v>
      </c>
      <c r="P58" s="10">
        <v>1.68</v>
      </c>
      <c r="Q58" s="8">
        <v>11.5</v>
      </c>
      <c r="R58">
        <v>10</v>
      </c>
      <c r="S58">
        <v>37</v>
      </c>
      <c r="T58">
        <v>70</v>
      </c>
      <c r="U58" s="8">
        <v>0.4</v>
      </c>
      <c r="V58">
        <v>-26</v>
      </c>
      <c r="W58">
        <v>59</v>
      </c>
      <c r="X58" s="10">
        <v>1.61</v>
      </c>
      <c r="Y58" s="10">
        <v>0.95</v>
      </c>
      <c r="Z58" s="15">
        <v>6.4000000000000001E-2</v>
      </c>
      <c r="AA58">
        <v>68</v>
      </c>
      <c r="AB58">
        <v>80</v>
      </c>
      <c r="AC58">
        <v>112</v>
      </c>
      <c r="AD58">
        <v>100</v>
      </c>
      <c r="AE58">
        <v>212</v>
      </c>
      <c r="AF58">
        <v>343</v>
      </c>
      <c r="AG58" s="28" t="str">
        <f t="shared" si="1"/>
        <v>5020</v>
      </c>
      <c r="AH58" s="30">
        <v>7250</v>
      </c>
      <c r="AI58">
        <v>21</v>
      </c>
      <c r="AJ58">
        <v>20</v>
      </c>
      <c r="AK58">
        <v>74</v>
      </c>
      <c r="AL58">
        <v>27</v>
      </c>
      <c r="AM58">
        <v>63</v>
      </c>
      <c r="AN58">
        <v>78</v>
      </c>
      <c r="AO58">
        <v>85</v>
      </c>
      <c r="AP58">
        <v>3</v>
      </c>
      <c r="AQ58">
        <v>46</v>
      </c>
      <c r="AR58">
        <v>55</v>
      </c>
      <c r="AS58">
        <v>65</v>
      </c>
      <c r="AT58">
        <v>7</v>
      </c>
      <c r="AU58">
        <v>74</v>
      </c>
      <c r="AV58">
        <v>77</v>
      </c>
      <c r="AW58">
        <v>53</v>
      </c>
      <c r="AX58">
        <v>2</v>
      </c>
      <c r="AY58">
        <v>30</v>
      </c>
      <c r="AZ58">
        <v>95</v>
      </c>
      <c r="BA58">
        <v>72</v>
      </c>
    </row>
    <row r="59" spans="1:53" x14ac:dyDescent="0.2">
      <c r="A59" s="28" t="s">
        <v>172</v>
      </c>
      <c r="B59" s="4" t="s">
        <v>170</v>
      </c>
      <c r="C59" s="24" t="s">
        <v>171</v>
      </c>
      <c r="D59" t="s">
        <v>62</v>
      </c>
      <c r="E59" s="3" t="s">
        <v>242</v>
      </c>
      <c r="F59" s="30">
        <f t="shared" si="0"/>
        <v>7250</v>
      </c>
      <c r="G59">
        <v>10</v>
      </c>
      <c r="H59" s="8">
        <v>0.8</v>
      </c>
      <c r="I59">
        <v>70</v>
      </c>
      <c r="J59">
        <v>125</v>
      </c>
      <c r="K59" s="10">
        <v>0.28999999999999998</v>
      </c>
      <c r="L59" s="10">
        <v>0.96</v>
      </c>
      <c r="M59" s="8">
        <v>0.4</v>
      </c>
      <c r="N59" s="10">
        <v>0.83</v>
      </c>
      <c r="O59">
        <v>21</v>
      </c>
      <c r="P59" s="10">
        <v>0.56999999999999995</v>
      </c>
      <c r="Q59" s="8">
        <v>12.1</v>
      </c>
      <c r="R59">
        <v>11</v>
      </c>
      <c r="S59">
        <v>30</v>
      </c>
      <c r="T59">
        <v>62</v>
      </c>
      <c r="U59" s="8">
        <v>0.3</v>
      </c>
      <c r="V59">
        <v>-18</v>
      </c>
      <c r="W59">
        <v>62</v>
      </c>
      <c r="X59" s="10">
        <v>1.41</v>
      </c>
      <c r="Y59" s="10">
        <v>0.83</v>
      </c>
      <c r="Z59" s="15">
        <v>-3.0000000000000001E-3</v>
      </c>
      <c r="AA59">
        <v>68</v>
      </c>
      <c r="AB59">
        <v>75</v>
      </c>
      <c r="AC59">
        <v>119</v>
      </c>
      <c r="AD59">
        <v>94</v>
      </c>
      <c r="AE59">
        <v>213</v>
      </c>
      <c r="AF59">
        <v>344</v>
      </c>
      <c r="AG59" s="28" t="str">
        <f t="shared" si="1"/>
        <v>5021</v>
      </c>
      <c r="AH59" s="30">
        <v>7250</v>
      </c>
      <c r="AI59">
        <v>5</v>
      </c>
      <c r="AJ59">
        <v>15</v>
      </c>
      <c r="AK59">
        <v>54</v>
      </c>
      <c r="AL59">
        <v>20</v>
      </c>
      <c r="AM59">
        <v>46</v>
      </c>
      <c r="AN59">
        <v>80</v>
      </c>
      <c r="AO59">
        <v>52</v>
      </c>
      <c r="AP59">
        <v>7</v>
      </c>
      <c r="AQ59">
        <v>47</v>
      </c>
      <c r="AR59">
        <v>67</v>
      </c>
      <c r="AS59">
        <v>33</v>
      </c>
      <c r="AT59">
        <v>55</v>
      </c>
      <c r="AU59">
        <v>50</v>
      </c>
      <c r="AV59">
        <v>76</v>
      </c>
      <c r="AW59">
        <v>13</v>
      </c>
      <c r="AX59">
        <v>7</v>
      </c>
      <c r="AY59">
        <v>47</v>
      </c>
      <c r="AZ59">
        <v>35</v>
      </c>
      <c r="BA59">
        <v>19</v>
      </c>
    </row>
    <row r="60" spans="1:53" x14ac:dyDescent="0.2">
      <c r="H60" s="8"/>
      <c r="K60" s="10"/>
      <c r="L60" s="10"/>
      <c r="M60" s="8"/>
      <c r="N60" s="10"/>
      <c r="P60" s="10"/>
      <c r="Q60" s="8"/>
      <c r="U60" s="8"/>
      <c r="X60" s="10"/>
      <c r="Y60" s="10"/>
      <c r="Z60" s="15"/>
    </row>
    <row r="61" spans="1:53" ht="32" x14ac:dyDescent="0.2">
      <c r="A61" s="5"/>
      <c r="B61" s="5"/>
      <c r="C61" s="6"/>
      <c r="D61" s="6"/>
      <c r="E61" s="6"/>
      <c r="F61" s="6"/>
      <c r="G61" s="2" t="s">
        <v>4</v>
      </c>
      <c r="H61" s="9" t="s">
        <v>5</v>
      </c>
      <c r="I61" s="2" t="s">
        <v>6</v>
      </c>
      <c r="J61" s="2" t="s">
        <v>7</v>
      </c>
      <c r="K61" s="11" t="s">
        <v>8</v>
      </c>
      <c r="L61" s="11" t="s">
        <v>9</v>
      </c>
      <c r="M61" s="9" t="s">
        <v>10</v>
      </c>
      <c r="N61" s="11" t="s">
        <v>11</v>
      </c>
      <c r="O61" s="2" t="s">
        <v>12</v>
      </c>
      <c r="P61" s="11" t="s">
        <v>13</v>
      </c>
      <c r="Q61" s="9" t="s">
        <v>14</v>
      </c>
      <c r="R61" s="2" t="s">
        <v>15</v>
      </c>
      <c r="S61" s="2" t="s">
        <v>16</v>
      </c>
      <c r="T61" s="2" t="s">
        <v>17</v>
      </c>
      <c r="U61" s="9" t="s">
        <v>18</v>
      </c>
      <c r="V61" s="2" t="s">
        <v>19</v>
      </c>
      <c r="W61" s="2" t="s">
        <v>20</v>
      </c>
      <c r="X61" s="11" t="s">
        <v>21</v>
      </c>
      <c r="Y61" s="11" t="s">
        <v>22</v>
      </c>
      <c r="Z61" s="16" t="s">
        <v>23</v>
      </c>
      <c r="AA61" s="2" t="s">
        <v>24</v>
      </c>
      <c r="AB61" s="1" t="s">
        <v>25</v>
      </c>
      <c r="AC61" s="1" t="s">
        <v>26</v>
      </c>
      <c r="AD61" s="1" t="s">
        <v>27</v>
      </c>
      <c r="AE61" s="1" t="s">
        <v>28</v>
      </c>
      <c r="AF61" s="2" t="s">
        <v>29</v>
      </c>
      <c r="AG61" s="2"/>
      <c r="AH61" s="2" t="s">
        <v>244</v>
      </c>
      <c r="AI61" s="1" t="s">
        <v>30</v>
      </c>
      <c r="AJ61" s="1" t="s">
        <v>31</v>
      </c>
      <c r="AK61" s="1" t="s">
        <v>32</v>
      </c>
      <c r="AL61" s="1" t="s">
        <v>33</v>
      </c>
      <c r="AM61" s="1" t="s">
        <v>34</v>
      </c>
      <c r="AN61" s="1" t="s">
        <v>35</v>
      </c>
      <c r="AO61" s="1" t="s">
        <v>36</v>
      </c>
      <c r="AP61" s="1" t="s">
        <v>37</v>
      </c>
      <c r="AQ61" s="1" t="s">
        <v>38</v>
      </c>
      <c r="AR61" s="1" t="s">
        <v>39</v>
      </c>
      <c r="AS61" s="1" t="s">
        <v>40</v>
      </c>
      <c r="AT61" s="1" t="s">
        <v>41</v>
      </c>
      <c r="AU61" s="1" t="s">
        <v>42</v>
      </c>
      <c r="AV61" s="1" t="s">
        <v>43</v>
      </c>
      <c r="AW61" s="1" t="s">
        <v>44</v>
      </c>
      <c r="AX61" s="1" t="s">
        <v>45</v>
      </c>
      <c r="AY61" s="1" t="s">
        <v>46</v>
      </c>
      <c r="AZ61" s="1" t="s">
        <v>47</v>
      </c>
      <c r="BA61" s="1" t="s">
        <v>48</v>
      </c>
    </row>
    <row r="62" spans="1:53" x14ac:dyDescent="0.2">
      <c r="E62" s="20" t="s">
        <v>245</v>
      </c>
      <c r="G62" s="7">
        <f>AVERAGE(G3:G59)</f>
        <v>10.563636363636364</v>
      </c>
      <c r="H62" s="12">
        <f t="shared" ref="H62:BA62" si="2">AVERAGE(H3:H59)</f>
        <v>0.53818181818181832</v>
      </c>
      <c r="I62" s="7">
        <f t="shared" si="2"/>
        <v>65.763636363636365</v>
      </c>
      <c r="J62" s="7">
        <f t="shared" si="2"/>
        <v>119.41818181818182</v>
      </c>
      <c r="K62" s="13">
        <f t="shared" si="2"/>
        <v>0.28351851851851834</v>
      </c>
      <c r="L62" s="13">
        <f t="shared" si="2"/>
        <v>1.0365454545454544</v>
      </c>
      <c r="M62" s="12">
        <f t="shared" si="2"/>
        <v>0.51090909090909098</v>
      </c>
      <c r="N62" s="13">
        <f t="shared" si="2"/>
        <v>0.65763636363636346</v>
      </c>
      <c r="O62" s="7">
        <f t="shared" si="2"/>
        <v>23.672727272727272</v>
      </c>
      <c r="P62" s="13">
        <f t="shared" si="2"/>
        <v>-0.5940740740740742</v>
      </c>
      <c r="Q62" s="12">
        <f t="shared" si="2"/>
        <v>10.48909090909091</v>
      </c>
      <c r="R62" s="7">
        <f t="shared" si="2"/>
        <v>11</v>
      </c>
      <c r="S62" s="7">
        <f t="shared" si="2"/>
        <v>30.618181818181817</v>
      </c>
      <c r="T62" s="7">
        <f t="shared" si="2"/>
        <v>56.4</v>
      </c>
      <c r="U62" s="12">
        <f t="shared" si="2"/>
        <v>0.39636363636363658</v>
      </c>
      <c r="V62" s="7">
        <f t="shared" si="2"/>
        <v>-15.814814814814815</v>
      </c>
      <c r="W62" s="14">
        <f t="shared" si="2"/>
        <v>54.745454545454542</v>
      </c>
      <c r="X62" s="13">
        <f t="shared" si="2"/>
        <v>1.4699999999999995</v>
      </c>
      <c r="Y62" s="13">
        <f t="shared" si="2"/>
        <v>0.79181818181818175</v>
      </c>
      <c r="Z62" s="17">
        <f t="shared" si="2"/>
        <v>1.723636363636364E-2</v>
      </c>
      <c r="AA62" s="4">
        <f t="shared" si="2"/>
        <v>65.370370370370367</v>
      </c>
      <c r="AB62" s="4">
        <f t="shared" si="2"/>
        <v>69.777777777777771</v>
      </c>
      <c r="AC62" s="7">
        <f t="shared" si="2"/>
        <v>105.35185185185185</v>
      </c>
      <c r="AD62" s="4">
        <f t="shared" si="2"/>
        <v>94.740740740740748</v>
      </c>
      <c r="AE62" s="4">
        <f t="shared" si="2"/>
        <v>200.53703703703704</v>
      </c>
      <c r="AF62" s="4">
        <f t="shared" si="2"/>
        <v>325.44444444444446</v>
      </c>
      <c r="AG62" s="4"/>
      <c r="AH62" s="19">
        <f t="shared" si="2"/>
        <v>6754.3859649122805</v>
      </c>
      <c r="AI62" s="7">
        <f t="shared" si="2"/>
        <v>47.037037037037038</v>
      </c>
      <c r="AJ62" s="7">
        <f t="shared" si="2"/>
        <v>52.129629629629626</v>
      </c>
      <c r="AK62" s="7">
        <f t="shared" si="2"/>
        <v>63.945454545454545</v>
      </c>
      <c r="AL62" s="7">
        <f t="shared" si="2"/>
        <v>44.563636363636363</v>
      </c>
      <c r="AM62" s="7">
        <f t="shared" si="2"/>
        <v>50.963636363636361</v>
      </c>
      <c r="AN62" s="7">
        <f t="shared" si="2"/>
        <v>56.145454545454548</v>
      </c>
      <c r="AO62" s="7">
        <f t="shared" si="2"/>
        <v>53.6</v>
      </c>
      <c r="AP62" s="7">
        <f t="shared" si="2"/>
        <v>33.327272727272728</v>
      </c>
      <c r="AQ62" s="7">
        <f t="shared" si="2"/>
        <v>22.272727272727273</v>
      </c>
      <c r="AR62" s="7">
        <f t="shared" si="2"/>
        <v>63.327272727272728</v>
      </c>
      <c r="AS62" s="7">
        <f t="shared" si="2"/>
        <v>55.436363636363637</v>
      </c>
      <c r="AT62" s="7">
        <f t="shared" si="2"/>
        <v>36.563636363636363</v>
      </c>
      <c r="AU62" s="7">
        <f t="shared" si="2"/>
        <v>63.672727272727272</v>
      </c>
      <c r="AV62" s="7">
        <f t="shared" si="2"/>
        <v>58.709090909090911</v>
      </c>
      <c r="AW62" s="7">
        <f t="shared" si="2"/>
        <v>38.872727272727275</v>
      </c>
      <c r="AX62" s="7">
        <f t="shared" si="2"/>
        <v>10.199999999999999</v>
      </c>
      <c r="AY62" s="7">
        <f t="shared" si="2"/>
        <v>35.036363636363639</v>
      </c>
      <c r="AZ62" s="7">
        <f t="shared" si="2"/>
        <v>48.436363636363637</v>
      </c>
      <c r="BA62" s="7">
        <f t="shared" si="2"/>
        <v>76.8</v>
      </c>
    </row>
    <row r="63" spans="1:53" x14ac:dyDescent="0.2">
      <c r="E63" s="20"/>
      <c r="G63" s="7"/>
      <c r="H63" s="12"/>
      <c r="I63" s="7"/>
      <c r="J63" s="7"/>
      <c r="K63" s="13"/>
      <c r="L63" s="13"/>
      <c r="M63" s="12"/>
      <c r="N63" s="13"/>
      <c r="O63" s="7"/>
      <c r="P63" s="13"/>
      <c r="Q63" s="12"/>
      <c r="R63" s="7"/>
      <c r="S63" s="7"/>
      <c r="T63" s="7"/>
      <c r="U63" s="12"/>
      <c r="V63" s="7"/>
      <c r="W63" s="14"/>
      <c r="X63" s="13"/>
      <c r="Y63" s="13"/>
      <c r="Z63" s="17"/>
      <c r="AA63" s="4"/>
      <c r="AB63" s="4"/>
      <c r="AC63" s="7"/>
      <c r="AD63" s="4"/>
      <c r="AE63" s="4"/>
      <c r="AF63" s="4"/>
      <c r="AG63" s="4"/>
      <c r="AH63" s="19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</row>
    <row r="64" spans="1:53" x14ac:dyDescent="0.2">
      <c r="E64" s="3" t="s">
        <v>250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X64" s="10"/>
      <c r="Y64" s="10"/>
    </row>
    <row r="65" spans="5:5" x14ac:dyDescent="0.2">
      <c r="E65" s="3" t="s">
        <v>246</v>
      </c>
    </row>
    <row r="66" spans="5:5" x14ac:dyDescent="0.2">
      <c r="E66" s="3" t="s">
        <v>247</v>
      </c>
    </row>
    <row r="67" spans="5:5" x14ac:dyDescent="0.2">
      <c r="E67" s="3" t="s">
        <v>253</v>
      </c>
    </row>
    <row r="68" spans="5:5" x14ac:dyDescent="0.2">
      <c r="E68" s="3" t="s">
        <v>251</v>
      </c>
    </row>
    <row r="69" spans="5:5" x14ac:dyDescent="0.2">
      <c r="E69" s="3" t="s">
        <v>248</v>
      </c>
    </row>
    <row r="70" spans="5:5" x14ac:dyDescent="0.2">
      <c r="E70" s="3" t="s">
        <v>249</v>
      </c>
    </row>
  </sheetData>
  <sortState xmlns:xlrd2="http://schemas.microsoft.com/office/spreadsheetml/2017/richdata2" ref="A3:BA59">
    <sortCondition ref="A3:A5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AAAPerfCustomRptWorksheet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Julie Tucker</cp:lastModifiedBy>
  <dcterms:created xsi:type="dcterms:W3CDTF">2026-01-31T17:19:52Z</dcterms:created>
  <dcterms:modified xsi:type="dcterms:W3CDTF">2026-03-03T14:13:36Z</dcterms:modified>
</cp:coreProperties>
</file>