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xie1/Desktop/"/>
    </mc:Choice>
  </mc:AlternateContent>
  <xr:revisionPtr revIDLastSave="0" documentId="13_ncr:1_{0E859B4F-4595-AF47-BCB3-A2CFC10175F3}" xr6:coauthVersionLast="47" xr6:coauthVersionMax="47" xr10:uidLastSave="{00000000-0000-0000-0000-000000000000}"/>
  <bookViews>
    <workbookView xWindow="1100" yWindow="3440" windowWidth="37700" windowHeight="13260" xr2:uid="{00000000-000D-0000-FFFF-FFFF00000000}"/>
  </bookViews>
  <sheets>
    <sheet name="Current Invento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2" i="2" l="1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AG9" i="2"/>
  <c r="F9" i="2"/>
  <c r="AG8" i="2"/>
  <c r="F8" i="2"/>
  <c r="AG7" i="2"/>
  <c r="F7" i="2"/>
  <c r="AG6" i="2"/>
  <c r="F6" i="2"/>
  <c r="AG5" i="2"/>
  <c r="F5" i="2"/>
  <c r="AG4" i="2"/>
  <c r="F4" i="2"/>
  <c r="AG3" i="2"/>
  <c r="F3" i="2"/>
</calcChain>
</file>

<file path=xl/sharedStrings.xml><?xml version="1.0" encoding="utf-8"?>
<sst xmlns="http://schemas.openxmlformats.org/spreadsheetml/2006/main" count="142" uniqueCount="90">
  <si>
    <t>Anm Birth Date</t>
  </si>
  <si>
    <t>Reg No.</t>
  </si>
  <si>
    <t>Sire Name</t>
  </si>
  <si>
    <t>Dam Name</t>
  </si>
  <si>
    <t>CED EPD</t>
  </si>
  <si>
    <t>BW EPD</t>
  </si>
  <si>
    <t>WW EPD</t>
  </si>
  <si>
    <t>YW EPD</t>
  </si>
  <si>
    <t>RADG EPD</t>
  </si>
  <si>
    <t>DMI EPD</t>
  </si>
  <si>
    <t>YH EPD</t>
  </si>
  <si>
    <t>SC EPD</t>
  </si>
  <si>
    <t>DOC EPD</t>
  </si>
  <si>
    <t>PAP EPD</t>
  </si>
  <si>
    <t>HP EPD</t>
  </si>
  <si>
    <t>CEM EPD</t>
  </si>
  <si>
    <t>Milk EPD</t>
  </si>
  <si>
    <t>MW EPD</t>
  </si>
  <si>
    <t>MH EPD</t>
  </si>
  <si>
    <t>$EN</t>
  </si>
  <si>
    <t>CW EPD</t>
  </si>
  <si>
    <t>Marb EPD</t>
  </si>
  <si>
    <t>RE EPD</t>
  </si>
  <si>
    <t>Fat EPD</t>
  </si>
  <si>
    <t>$M</t>
  </si>
  <si>
    <t>$W</t>
  </si>
  <si>
    <t>$F</t>
  </si>
  <si>
    <t>$G</t>
  </si>
  <si>
    <t>$B</t>
  </si>
  <si>
    <t>$C</t>
  </si>
  <si>
    <t>CED%</t>
  </si>
  <si>
    <t>BW%</t>
  </si>
  <si>
    <t>WW%</t>
  </si>
  <si>
    <t>YW%</t>
  </si>
  <si>
    <t>DMI%</t>
  </si>
  <si>
    <t>YH%</t>
  </si>
  <si>
    <t>SC%</t>
  </si>
  <si>
    <t>Doc%</t>
  </si>
  <si>
    <t>PAP%</t>
  </si>
  <si>
    <t>HP%</t>
  </si>
  <si>
    <t>CEM%</t>
  </si>
  <si>
    <t>Milk%</t>
  </si>
  <si>
    <t>MW%</t>
  </si>
  <si>
    <t>MH%</t>
  </si>
  <si>
    <t>CW%</t>
  </si>
  <si>
    <t>Marb%</t>
  </si>
  <si>
    <t>RE%</t>
  </si>
  <si>
    <t>Fat%</t>
  </si>
  <si>
    <t>Tend%</t>
  </si>
  <si>
    <t>G A R Fireproof</t>
  </si>
  <si>
    <t>09/26/24</t>
  </si>
  <si>
    <t>4422</t>
  </si>
  <si>
    <t>10/26/24</t>
  </si>
  <si>
    <t>21333050</t>
  </si>
  <si>
    <t>4415</t>
  </si>
  <si>
    <t>Giles Sure Fire 1331</t>
  </si>
  <si>
    <t>10/25/24</t>
  </si>
  <si>
    <t>21328789</t>
  </si>
  <si>
    <t>4436</t>
  </si>
  <si>
    <t>Giles Sure Fire 8318</t>
  </si>
  <si>
    <t>09/24/24</t>
  </si>
  <si>
    <t>628140079</t>
  </si>
  <si>
    <t>4425</t>
  </si>
  <si>
    <t>Giles Tenderline 9307</t>
  </si>
  <si>
    <t>01/26/25</t>
  </si>
  <si>
    <t>21480702</t>
  </si>
  <si>
    <t>5014</t>
  </si>
  <si>
    <t>Giles Magnum 2340</t>
  </si>
  <si>
    <t>03/01/25</t>
  </si>
  <si>
    <t>21480699</t>
  </si>
  <si>
    <t>5007</t>
  </si>
  <si>
    <t>Giles Sunrise 7310</t>
  </si>
  <si>
    <t>03/19/25</t>
  </si>
  <si>
    <t>628248158</t>
  </si>
  <si>
    <t>5008</t>
  </si>
  <si>
    <t>Pending</t>
  </si>
  <si>
    <t>Tattoo/Brand</t>
  </si>
  <si>
    <t>GILES Summit</t>
  </si>
  <si>
    <t>Comm.</t>
  </si>
  <si>
    <t xml:space="preserve">Giles Xceptional 0353 </t>
  </si>
  <si>
    <t>$PRICE</t>
  </si>
  <si>
    <t>AVERAGES</t>
  </si>
  <si>
    <t>Pi BVD TESTED FREE</t>
  </si>
  <si>
    <t>FERTILITY TESTED</t>
  </si>
  <si>
    <t>ONE YEAR WARRANTY</t>
  </si>
  <si>
    <t>WE DELIVER</t>
  </si>
  <si>
    <t>GENOMIC (DNA) TESTED</t>
  </si>
  <si>
    <t>CUSTOMER CALF BUY BACK</t>
  </si>
  <si>
    <t>DISCOUNT: MULTI - HEAD PURCHASES, REPEAT BUYERS</t>
  </si>
  <si>
    <t>Giles Angus Bulls for Sale Private Treaty Spring 2026 (updated 3.25.2026)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</si>
</sst>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0.000"/>
  </numFmts>
  <fonts count="4" x14ac:knownFonts="1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  <font>
      <b/>
      <sz val="18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1" fillId="2" borderId="0" xfId="0" applyNumberFormat="1" applyFont="1" applyFill="1" applyAlignment="1">
      <alignment horizontal="center" wrapText="1"/>
    </xf>
    <xf numFmtId="2" fontId="0" fillId="0" borderId="0" xfId="0" applyNumberFormat="1"/>
    <xf numFmtId="2" fontId="1" fillId="2" borderId="0" xfId="0" applyNumberFormat="1" applyFont="1" applyFill="1" applyAlignment="1">
      <alignment horizontal="center" wrapText="1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0" xfId="0" applyNumberFormat="1"/>
    <xf numFmtId="166" fontId="1" fillId="2" borderId="0" xfId="0" applyNumberFormat="1" applyFont="1" applyFill="1" applyAlignment="1">
      <alignment horizontal="center" wrapText="1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165" fontId="0" fillId="5" borderId="0" xfId="0" applyNumberFormat="1" applyFill="1"/>
    <xf numFmtId="0" fontId="1" fillId="5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A45BC-E5CB-471B-959F-FE0251911E01}">
  <dimension ref="A1:BA20"/>
  <sheetViews>
    <sheetView tabSelected="1" workbookViewId="0">
      <selection activeCell="AI18" sqref="AI18"/>
    </sheetView>
  </sheetViews>
  <sheetFormatPr baseColWidth="10" defaultColWidth="8.83203125" defaultRowHeight="15" x14ac:dyDescent="0.2"/>
  <cols>
    <col min="1" max="1" width="6.83203125" customWidth="1"/>
    <col min="2" max="2" width="8.33203125" bestFit="1" customWidth="1"/>
    <col min="3" max="3" width="10" bestFit="1" customWidth="1"/>
    <col min="4" max="4" width="16.6640625" bestFit="1" customWidth="1"/>
    <col min="5" max="5" width="21.33203125" customWidth="1"/>
    <col min="6" max="6" width="7" bestFit="1" customWidth="1"/>
    <col min="7" max="7" width="4.5" bestFit="1" customWidth="1"/>
    <col min="8" max="8" width="5" customWidth="1"/>
    <col min="9" max="9" width="4.83203125" customWidth="1"/>
    <col min="10" max="10" width="4.33203125" bestFit="1" customWidth="1"/>
    <col min="11" max="11" width="5.83203125" bestFit="1" customWidth="1"/>
    <col min="12" max="12" width="5.1640625" customWidth="1"/>
    <col min="13" max="13" width="4.33203125" bestFit="1" customWidth="1"/>
    <col min="14" max="14" width="5.1640625" bestFit="1" customWidth="1"/>
    <col min="15" max="15" width="4.83203125" bestFit="1" customWidth="1"/>
    <col min="16" max="16" width="5.5" customWidth="1"/>
    <col min="17" max="17" width="4.5" bestFit="1" customWidth="1"/>
    <col min="18" max="18" width="4.6640625" bestFit="1" customWidth="1"/>
    <col min="19" max="19" width="4.5" bestFit="1" customWidth="1"/>
    <col min="20" max="20" width="4.33203125" bestFit="1" customWidth="1"/>
    <col min="21" max="21" width="4.6640625" customWidth="1"/>
    <col min="22" max="22" width="4.33203125" bestFit="1" customWidth="1"/>
    <col min="23" max="23" width="4.6640625" customWidth="1"/>
    <col min="24" max="24" width="5.33203125" customWidth="1"/>
    <col min="25" max="25" width="4.33203125" customWidth="1"/>
    <col min="26" max="26" width="6.33203125" customWidth="1"/>
    <col min="27" max="28" width="4.33203125" customWidth="1"/>
    <col min="29" max="31" width="4.1640625" customWidth="1"/>
    <col min="32" max="32" width="4.33203125" customWidth="1"/>
    <col min="33" max="33" width="6.5" customWidth="1"/>
    <col min="34" max="34" width="7" bestFit="1" customWidth="1"/>
  </cols>
  <sheetData>
    <row r="1" spans="1:53" ht="64" customHeight="1" x14ac:dyDescent="0.3">
      <c r="A1" s="22" t="s">
        <v>89</v>
      </c>
    </row>
    <row r="2" spans="1:53" ht="48" x14ac:dyDescent="0.2">
      <c r="A2" s="23" t="s">
        <v>76</v>
      </c>
      <c r="B2" s="2" t="s">
        <v>0</v>
      </c>
      <c r="C2" s="25" t="s">
        <v>1</v>
      </c>
      <c r="D2" s="1" t="s">
        <v>2</v>
      </c>
      <c r="E2" s="1" t="s">
        <v>3</v>
      </c>
      <c r="F2" s="28" t="s">
        <v>80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V2" s="2" t="s">
        <v>19</v>
      </c>
      <c r="W2" s="2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2" t="s">
        <v>29</v>
      </c>
      <c r="AG2" s="23" t="s">
        <v>76</v>
      </c>
      <c r="AH2" s="30" t="s">
        <v>80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1" t="s">
        <v>39</v>
      </c>
      <c r="AS2" s="1" t="s">
        <v>40</v>
      </c>
      <c r="AT2" s="1" t="s">
        <v>41</v>
      </c>
      <c r="AU2" s="1" t="s">
        <v>42</v>
      </c>
      <c r="AV2" s="1" t="s">
        <v>43</v>
      </c>
      <c r="AW2" s="1" t="s">
        <v>44</v>
      </c>
      <c r="AX2" s="1" t="s">
        <v>45</v>
      </c>
      <c r="AY2" s="1" t="s">
        <v>46</v>
      </c>
      <c r="AZ2" s="1" t="s">
        <v>47</v>
      </c>
      <c r="BA2" s="1" t="s">
        <v>48</v>
      </c>
    </row>
    <row r="3" spans="1:53" ht="18" customHeight="1" x14ac:dyDescent="0.2">
      <c r="A3" s="24" t="s">
        <v>54</v>
      </c>
      <c r="B3" s="4" t="s">
        <v>52</v>
      </c>
      <c r="C3" s="26" t="s">
        <v>53</v>
      </c>
      <c r="D3" s="3" t="s">
        <v>77</v>
      </c>
      <c r="E3" t="s">
        <v>55</v>
      </c>
      <c r="F3" s="29">
        <f t="shared" ref="F3:F9" si="0">AH3</f>
        <v>6500</v>
      </c>
      <c r="G3">
        <v>9</v>
      </c>
      <c r="H3" s="8">
        <v>1.8</v>
      </c>
      <c r="I3">
        <v>64</v>
      </c>
      <c r="J3">
        <v>114</v>
      </c>
      <c r="K3" s="10">
        <v>0.28000000000000003</v>
      </c>
      <c r="L3" s="10">
        <v>0.78</v>
      </c>
      <c r="M3" s="8">
        <v>0.8</v>
      </c>
      <c r="N3" s="10">
        <v>1.28</v>
      </c>
      <c r="O3">
        <v>23</v>
      </c>
      <c r="P3" s="10">
        <v>-2.0499999999999998</v>
      </c>
      <c r="Q3" s="8">
        <v>8.6999999999999993</v>
      </c>
      <c r="R3">
        <v>6</v>
      </c>
      <c r="S3">
        <v>31</v>
      </c>
      <c r="T3">
        <v>57</v>
      </c>
      <c r="U3" s="8">
        <v>0.7</v>
      </c>
      <c r="V3">
        <v>-16</v>
      </c>
      <c r="W3">
        <v>60</v>
      </c>
      <c r="X3" s="10">
        <v>0.93</v>
      </c>
      <c r="Y3" s="10">
        <v>0.81</v>
      </c>
      <c r="Z3" s="16">
        <v>3.9E-2</v>
      </c>
      <c r="AA3">
        <v>56</v>
      </c>
      <c r="AB3">
        <v>67</v>
      </c>
      <c r="AC3">
        <v>117</v>
      </c>
      <c r="AD3">
        <v>67</v>
      </c>
      <c r="AE3">
        <v>184</v>
      </c>
      <c r="AF3">
        <v>295</v>
      </c>
      <c r="AG3" s="24" t="str">
        <f t="shared" ref="AG3:AG9" si="1">A3</f>
        <v>4415</v>
      </c>
      <c r="AH3" s="29">
        <v>6500</v>
      </c>
      <c r="AI3">
        <v>82</v>
      </c>
      <c r="AJ3">
        <v>91</v>
      </c>
      <c r="AK3">
        <v>39</v>
      </c>
      <c r="AL3">
        <v>22</v>
      </c>
      <c r="AM3">
        <v>43</v>
      </c>
      <c r="AN3">
        <v>15</v>
      </c>
      <c r="AO3">
        <v>24</v>
      </c>
      <c r="AP3">
        <v>13</v>
      </c>
      <c r="AQ3">
        <v>6</v>
      </c>
      <c r="AR3">
        <v>86</v>
      </c>
      <c r="AS3">
        <v>93</v>
      </c>
      <c r="AT3">
        <v>28</v>
      </c>
      <c r="AU3">
        <v>36</v>
      </c>
      <c r="AV3">
        <v>15</v>
      </c>
      <c r="AW3">
        <v>9</v>
      </c>
      <c r="AX3">
        <v>51</v>
      </c>
      <c r="AY3">
        <v>27</v>
      </c>
      <c r="AZ3">
        <v>64</v>
      </c>
      <c r="BA3">
        <v>96</v>
      </c>
    </row>
    <row r="4" spans="1:53" ht="18" customHeight="1" x14ac:dyDescent="0.2">
      <c r="A4" s="24" t="s">
        <v>51</v>
      </c>
      <c r="B4" s="4" t="s">
        <v>50</v>
      </c>
      <c r="C4" s="27" t="s">
        <v>78</v>
      </c>
      <c r="D4" t="s">
        <v>49</v>
      </c>
      <c r="E4" s="19" t="s">
        <v>79</v>
      </c>
      <c r="F4" s="29">
        <f t="shared" si="0"/>
        <v>6000</v>
      </c>
      <c r="G4">
        <v>0</v>
      </c>
      <c r="H4" s="8">
        <v>3.1</v>
      </c>
      <c r="I4">
        <v>70</v>
      </c>
      <c r="J4">
        <v>124</v>
      </c>
      <c r="K4" s="10"/>
      <c r="L4" s="10">
        <v>1.27</v>
      </c>
      <c r="M4" s="8">
        <v>0.3</v>
      </c>
      <c r="N4" s="10">
        <v>-0.1</v>
      </c>
      <c r="O4">
        <v>15</v>
      </c>
      <c r="P4" s="10"/>
      <c r="Q4" s="8">
        <v>9.5</v>
      </c>
      <c r="R4">
        <v>9</v>
      </c>
      <c r="S4">
        <v>34</v>
      </c>
      <c r="T4">
        <v>38</v>
      </c>
      <c r="U4" s="8">
        <v>0.3</v>
      </c>
      <c r="W4">
        <v>57</v>
      </c>
      <c r="X4" s="10">
        <v>1.2</v>
      </c>
      <c r="Y4" s="10">
        <v>0.96</v>
      </c>
      <c r="Z4" s="16">
        <v>1.4E-2</v>
      </c>
      <c r="AG4" s="24" t="str">
        <f t="shared" si="1"/>
        <v>4422</v>
      </c>
      <c r="AH4" s="29">
        <v>6000</v>
      </c>
      <c r="AK4">
        <v>38</v>
      </c>
      <c r="AL4">
        <v>37</v>
      </c>
      <c r="AM4">
        <v>62</v>
      </c>
      <c r="AN4">
        <v>72</v>
      </c>
      <c r="AO4">
        <v>99</v>
      </c>
      <c r="AP4">
        <v>71</v>
      </c>
      <c r="AQ4">
        <v>3</v>
      </c>
      <c r="AR4">
        <v>78</v>
      </c>
      <c r="AS4">
        <v>43</v>
      </c>
      <c r="AT4">
        <v>9</v>
      </c>
      <c r="AU4">
        <v>77</v>
      </c>
      <c r="AV4">
        <v>58</v>
      </c>
      <c r="AW4">
        <v>34</v>
      </c>
      <c r="AX4">
        <v>8</v>
      </c>
      <c r="AY4">
        <v>15</v>
      </c>
      <c r="AZ4">
        <v>43</v>
      </c>
      <c r="BA4">
        <v>49</v>
      </c>
    </row>
    <row r="5" spans="1:53" ht="18" customHeight="1" x14ac:dyDescent="0.2">
      <c r="A5" s="24" t="s">
        <v>62</v>
      </c>
      <c r="B5" s="4" t="s">
        <v>60</v>
      </c>
      <c r="C5" s="26" t="s">
        <v>61</v>
      </c>
      <c r="D5" s="3" t="s">
        <v>75</v>
      </c>
      <c r="E5" t="s">
        <v>63</v>
      </c>
      <c r="F5" s="29">
        <f t="shared" si="0"/>
        <v>7250</v>
      </c>
      <c r="H5" s="8"/>
      <c r="K5" s="10"/>
      <c r="L5" s="10"/>
      <c r="M5" s="8"/>
      <c r="N5" s="10"/>
      <c r="P5" s="10"/>
      <c r="Q5" s="8"/>
      <c r="U5" s="8"/>
      <c r="X5" s="10"/>
      <c r="Y5" s="10"/>
      <c r="Z5" s="16"/>
      <c r="AG5" s="24" t="str">
        <f t="shared" si="1"/>
        <v>4425</v>
      </c>
      <c r="AH5" s="29">
        <v>7250</v>
      </c>
    </row>
    <row r="6" spans="1:53" ht="18" customHeight="1" x14ac:dyDescent="0.2">
      <c r="A6" s="24" t="s">
        <v>58</v>
      </c>
      <c r="B6" s="4" t="s">
        <v>56</v>
      </c>
      <c r="C6" s="26" t="s">
        <v>57</v>
      </c>
      <c r="D6" s="3" t="s">
        <v>77</v>
      </c>
      <c r="E6" t="s">
        <v>59</v>
      </c>
      <c r="F6" s="29">
        <f t="shared" si="0"/>
        <v>7500</v>
      </c>
      <c r="G6">
        <v>3</v>
      </c>
      <c r="H6" s="8">
        <v>2.1</v>
      </c>
      <c r="I6">
        <v>63</v>
      </c>
      <c r="J6">
        <v>103</v>
      </c>
      <c r="K6" s="10">
        <v>0.24</v>
      </c>
      <c r="L6" s="10">
        <v>0.18</v>
      </c>
      <c r="M6" s="8">
        <v>0.6</v>
      </c>
      <c r="N6" s="10">
        <v>1.1499999999999999</v>
      </c>
      <c r="O6">
        <v>27</v>
      </c>
      <c r="P6" s="10">
        <v>-0.39</v>
      </c>
      <c r="Q6" s="8">
        <v>12.2</v>
      </c>
      <c r="R6">
        <v>12</v>
      </c>
      <c r="S6">
        <v>31</v>
      </c>
      <c r="T6">
        <v>5</v>
      </c>
      <c r="U6" s="8">
        <v>0</v>
      </c>
      <c r="V6">
        <v>10</v>
      </c>
      <c r="W6">
        <v>64</v>
      </c>
      <c r="X6" s="10">
        <v>1.54</v>
      </c>
      <c r="Y6" s="10">
        <v>0.9</v>
      </c>
      <c r="Z6" s="16">
        <v>0.04</v>
      </c>
      <c r="AA6">
        <v>101</v>
      </c>
      <c r="AB6">
        <v>75</v>
      </c>
      <c r="AC6">
        <v>130</v>
      </c>
      <c r="AD6">
        <v>98</v>
      </c>
      <c r="AE6">
        <v>228</v>
      </c>
      <c r="AF6">
        <v>397</v>
      </c>
      <c r="AG6" s="24" t="str">
        <f t="shared" si="1"/>
        <v>4436</v>
      </c>
      <c r="AH6" s="29">
        <v>7500</v>
      </c>
      <c r="AI6">
        <v>88</v>
      </c>
      <c r="AJ6">
        <v>72</v>
      </c>
      <c r="AK6">
        <v>78</v>
      </c>
      <c r="AL6">
        <v>93</v>
      </c>
      <c r="AM6">
        <v>3</v>
      </c>
      <c r="AN6">
        <v>41</v>
      </c>
      <c r="AO6">
        <v>38</v>
      </c>
      <c r="AP6">
        <v>20</v>
      </c>
      <c r="AQ6">
        <v>18</v>
      </c>
      <c r="AR6">
        <v>21</v>
      </c>
      <c r="AS6">
        <v>22</v>
      </c>
      <c r="AT6">
        <v>34</v>
      </c>
      <c r="AU6">
        <v>99</v>
      </c>
      <c r="AV6">
        <v>88</v>
      </c>
      <c r="AW6">
        <v>37</v>
      </c>
      <c r="AX6">
        <v>7</v>
      </c>
      <c r="AY6">
        <v>32</v>
      </c>
      <c r="AZ6">
        <v>63</v>
      </c>
      <c r="BA6">
        <v>78</v>
      </c>
    </row>
    <row r="7" spans="1:53" ht="18" customHeight="1" x14ac:dyDescent="0.2">
      <c r="A7" s="24" t="s">
        <v>70</v>
      </c>
      <c r="B7" s="4" t="s">
        <v>68</v>
      </c>
      <c r="C7" s="26" t="s">
        <v>69</v>
      </c>
      <c r="D7" s="3" t="s">
        <v>77</v>
      </c>
      <c r="E7" t="s">
        <v>71</v>
      </c>
      <c r="F7" s="29">
        <f t="shared" si="0"/>
        <v>6500</v>
      </c>
      <c r="G7">
        <v>4</v>
      </c>
      <c r="H7" s="8">
        <v>3.6</v>
      </c>
      <c r="I7">
        <v>64</v>
      </c>
      <c r="J7">
        <v>104</v>
      </c>
      <c r="K7" s="10">
        <v>0.26</v>
      </c>
      <c r="L7" s="10">
        <v>0.26</v>
      </c>
      <c r="M7" s="8">
        <v>0.8</v>
      </c>
      <c r="N7" s="10">
        <v>1.05</v>
      </c>
      <c r="O7">
        <v>20</v>
      </c>
      <c r="P7" s="10">
        <v>1.49</v>
      </c>
      <c r="Q7" s="8">
        <v>9.8000000000000007</v>
      </c>
      <c r="R7">
        <v>13</v>
      </c>
      <c r="S7">
        <v>24</v>
      </c>
      <c r="T7">
        <v>37</v>
      </c>
      <c r="U7" s="8">
        <v>0.6</v>
      </c>
      <c r="V7">
        <v>-2</v>
      </c>
      <c r="W7">
        <v>44</v>
      </c>
      <c r="X7" s="10">
        <v>1.04</v>
      </c>
      <c r="Y7" s="10">
        <v>1.02</v>
      </c>
      <c r="Z7" s="16">
        <v>-4.8000000000000001E-2</v>
      </c>
      <c r="AA7">
        <v>65</v>
      </c>
      <c r="AB7">
        <v>57</v>
      </c>
      <c r="AC7">
        <v>93</v>
      </c>
      <c r="AD7">
        <v>81</v>
      </c>
      <c r="AE7">
        <v>174</v>
      </c>
      <c r="AF7">
        <v>291</v>
      </c>
      <c r="AG7" s="24" t="str">
        <f t="shared" si="1"/>
        <v>5007</v>
      </c>
      <c r="AH7" s="29">
        <v>6500</v>
      </c>
      <c r="AI7">
        <v>87</v>
      </c>
      <c r="AJ7">
        <v>97</v>
      </c>
      <c r="AK7">
        <v>39</v>
      </c>
      <c r="AL7">
        <v>70</v>
      </c>
      <c r="AM7">
        <v>18</v>
      </c>
      <c r="AN7">
        <v>8</v>
      </c>
      <c r="AO7">
        <v>25</v>
      </c>
      <c r="AP7">
        <v>45</v>
      </c>
      <c r="AQ7">
        <v>48</v>
      </c>
      <c r="AR7">
        <v>74</v>
      </c>
      <c r="AS7">
        <v>9</v>
      </c>
      <c r="AT7">
        <v>53</v>
      </c>
      <c r="AU7">
        <v>52</v>
      </c>
      <c r="AV7">
        <v>12</v>
      </c>
      <c r="AW7">
        <v>50</v>
      </c>
      <c r="AX7">
        <v>34</v>
      </c>
      <c r="AY7">
        <v>17</v>
      </c>
      <c r="AZ7">
        <v>10</v>
      </c>
      <c r="BA7">
        <v>84</v>
      </c>
    </row>
    <row r="8" spans="1:53" ht="18" customHeight="1" x14ac:dyDescent="0.2">
      <c r="A8" s="24" t="s">
        <v>74</v>
      </c>
      <c r="B8" s="4" t="s">
        <v>72</v>
      </c>
      <c r="C8" s="26" t="s">
        <v>73</v>
      </c>
      <c r="D8" s="3" t="s">
        <v>75</v>
      </c>
      <c r="E8" s="3"/>
      <c r="F8" s="29">
        <f t="shared" si="0"/>
        <v>7250</v>
      </c>
      <c r="H8" s="8"/>
      <c r="K8" s="10"/>
      <c r="L8" s="10"/>
      <c r="M8" s="8"/>
      <c r="N8" s="10"/>
      <c r="P8" s="10"/>
      <c r="Q8" s="8"/>
      <c r="U8" s="8"/>
      <c r="X8" s="10"/>
      <c r="Y8" s="10"/>
      <c r="Z8" s="16"/>
      <c r="AG8" s="24" t="str">
        <f t="shared" si="1"/>
        <v>5008</v>
      </c>
      <c r="AH8" s="29">
        <v>7250</v>
      </c>
    </row>
    <row r="9" spans="1:53" ht="18" customHeight="1" x14ac:dyDescent="0.2">
      <c r="A9" s="24" t="s">
        <v>66</v>
      </c>
      <c r="B9" s="4" t="s">
        <v>64</v>
      </c>
      <c r="C9" s="26" t="s">
        <v>65</v>
      </c>
      <c r="D9" s="3" t="s">
        <v>77</v>
      </c>
      <c r="E9" t="s">
        <v>67</v>
      </c>
      <c r="F9" s="29">
        <f t="shared" si="0"/>
        <v>6500</v>
      </c>
      <c r="G9">
        <v>6</v>
      </c>
      <c r="H9" s="8">
        <v>3</v>
      </c>
      <c r="I9">
        <v>76</v>
      </c>
      <c r="J9">
        <v>123</v>
      </c>
      <c r="K9" s="10">
        <v>0.27</v>
      </c>
      <c r="L9" s="10">
        <v>0.61</v>
      </c>
      <c r="M9" s="8">
        <v>0.7</v>
      </c>
      <c r="N9" s="10">
        <v>0.98</v>
      </c>
      <c r="O9">
        <v>22</v>
      </c>
      <c r="P9" s="10">
        <v>2.0299999999999998</v>
      </c>
      <c r="Q9" s="8">
        <v>12.4</v>
      </c>
      <c r="R9">
        <v>6</v>
      </c>
      <c r="S9">
        <v>24</v>
      </c>
      <c r="T9">
        <v>37</v>
      </c>
      <c r="U9" s="8">
        <v>0.1</v>
      </c>
      <c r="V9">
        <v>-2</v>
      </c>
      <c r="W9">
        <v>57</v>
      </c>
      <c r="X9" s="10">
        <v>0.9</v>
      </c>
      <c r="Y9" s="10">
        <v>1.07</v>
      </c>
      <c r="Z9" s="16">
        <v>-1.7000000000000001E-2</v>
      </c>
      <c r="AA9">
        <v>84</v>
      </c>
      <c r="AB9">
        <v>76</v>
      </c>
      <c r="AC9">
        <v>104</v>
      </c>
      <c r="AD9">
        <v>73</v>
      </c>
      <c r="AE9">
        <v>177</v>
      </c>
      <c r="AF9">
        <v>314</v>
      </c>
      <c r="AG9" s="24" t="str">
        <f t="shared" si="1"/>
        <v>5014</v>
      </c>
      <c r="AH9" s="29">
        <v>6500</v>
      </c>
      <c r="AI9">
        <v>96</v>
      </c>
      <c r="AJ9">
        <v>98</v>
      </c>
      <c r="AK9">
        <v>14</v>
      </c>
      <c r="AL9">
        <v>55</v>
      </c>
      <c r="AM9">
        <v>32</v>
      </c>
      <c r="AN9">
        <v>11</v>
      </c>
      <c r="AO9">
        <v>28</v>
      </c>
      <c r="AP9">
        <v>16</v>
      </c>
      <c r="AQ9">
        <v>64</v>
      </c>
      <c r="AR9">
        <v>54</v>
      </c>
      <c r="AS9">
        <v>91</v>
      </c>
      <c r="AT9">
        <v>73</v>
      </c>
      <c r="AU9">
        <v>61</v>
      </c>
      <c r="AV9">
        <v>55</v>
      </c>
      <c r="AW9">
        <v>23</v>
      </c>
      <c r="AX9">
        <v>40</v>
      </c>
      <c r="AY9">
        <v>10</v>
      </c>
      <c r="AZ9">
        <v>26</v>
      </c>
      <c r="BA9">
        <v>95</v>
      </c>
    </row>
    <row r="10" spans="1:53" x14ac:dyDescent="0.2">
      <c r="H10" s="8"/>
      <c r="K10" s="10"/>
      <c r="L10" s="10"/>
      <c r="M10" s="8"/>
      <c r="N10" s="10"/>
      <c r="P10" s="10"/>
      <c r="Q10" s="8"/>
      <c r="U10" s="8"/>
      <c r="X10" s="10"/>
      <c r="Y10" s="10"/>
      <c r="Z10" s="16"/>
    </row>
    <row r="11" spans="1:53" ht="32" x14ac:dyDescent="0.2">
      <c r="A11" s="5"/>
      <c r="B11" s="5"/>
      <c r="C11" s="6"/>
      <c r="D11" s="6"/>
      <c r="E11" s="6"/>
      <c r="F11" s="6"/>
      <c r="G11" s="2" t="s">
        <v>4</v>
      </c>
      <c r="H11" s="9" t="s">
        <v>5</v>
      </c>
      <c r="I11" s="2" t="s">
        <v>6</v>
      </c>
      <c r="J11" s="2" t="s">
        <v>7</v>
      </c>
      <c r="K11" s="11" t="s">
        <v>8</v>
      </c>
      <c r="L11" s="11" t="s">
        <v>9</v>
      </c>
      <c r="M11" s="9" t="s">
        <v>10</v>
      </c>
      <c r="N11" s="11" t="s">
        <v>11</v>
      </c>
      <c r="O11" s="2" t="s">
        <v>12</v>
      </c>
      <c r="P11" s="11" t="s">
        <v>13</v>
      </c>
      <c r="Q11" s="9" t="s">
        <v>14</v>
      </c>
      <c r="R11" s="2" t="s">
        <v>15</v>
      </c>
      <c r="S11" s="2" t="s">
        <v>16</v>
      </c>
      <c r="T11" s="2" t="s">
        <v>17</v>
      </c>
      <c r="U11" s="9" t="s">
        <v>18</v>
      </c>
      <c r="V11" s="2" t="s">
        <v>19</v>
      </c>
      <c r="W11" s="2" t="s">
        <v>20</v>
      </c>
      <c r="X11" s="11" t="s">
        <v>21</v>
      </c>
      <c r="Y11" s="11" t="s">
        <v>22</v>
      </c>
      <c r="Z11" s="17" t="s">
        <v>23</v>
      </c>
      <c r="AA11" s="2" t="s">
        <v>24</v>
      </c>
      <c r="AB11" s="1" t="s">
        <v>25</v>
      </c>
      <c r="AC11" s="1" t="s">
        <v>26</v>
      </c>
      <c r="AD11" s="1" t="s">
        <v>27</v>
      </c>
      <c r="AE11" s="1" t="s">
        <v>28</v>
      </c>
      <c r="AF11" s="2" t="s">
        <v>29</v>
      </c>
      <c r="AG11" s="2"/>
      <c r="AH11" s="2" t="s">
        <v>80</v>
      </c>
      <c r="AI11" s="1" t="s">
        <v>30</v>
      </c>
      <c r="AJ11" s="1" t="s">
        <v>31</v>
      </c>
      <c r="AK11" s="1" t="s">
        <v>32</v>
      </c>
      <c r="AL11" s="1" t="s">
        <v>33</v>
      </c>
      <c r="AM11" s="1" t="s">
        <v>34</v>
      </c>
      <c r="AN11" s="1" t="s">
        <v>35</v>
      </c>
      <c r="AO11" s="1" t="s">
        <v>36</v>
      </c>
      <c r="AP11" s="1" t="s">
        <v>37</v>
      </c>
      <c r="AQ11" s="1" t="s">
        <v>38</v>
      </c>
      <c r="AR11" s="1" t="s">
        <v>39</v>
      </c>
      <c r="AS11" s="1" t="s">
        <v>40</v>
      </c>
      <c r="AT11" s="1" t="s">
        <v>41</v>
      </c>
      <c r="AU11" s="1" t="s">
        <v>42</v>
      </c>
      <c r="AV11" s="1" t="s">
        <v>43</v>
      </c>
      <c r="AW11" s="1" t="s">
        <v>44</v>
      </c>
      <c r="AX11" s="1" t="s">
        <v>45</v>
      </c>
      <c r="AY11" s="1" t="s">
        <v>46</v>
      </c>
      <c r="AZ11" s="1" t="s">
        <v>47</v>
      </c>
      <c r="BA11" s="1" t="s">
        <v>48</v>
      </c>
    </row>
    <row r="12" spans="1:53" x14ac:dyDescent="0.2">
      <c r="E12" s="21" t="s">
        <v>81</v>
      </c>
      <c r="F12" s="12"/>
      <c r="G12" s="7">
        <f t="shared" ref="G12:AF12" si="2">AVERAGE(G3:G9)</f>
        <v>4.4000000000000004</v>
      </c>
      <c r="H12" s="13">
        <f t="shared" si="2"/>
        <v>2.7199999999999998</v>
      </c>
      <c r="I12" s="7">
        <f t="shared" si="2"/>
        <v>67.400000000000006</v>
      </c>
      <c r="J12" s="7">
        <f t="shared" si="2"/>
        <v>113.6</v>
      </c>
      <c r="K12" s="14">
        <f t="shared" si="2"/>
        <v>0.26250000000000001</v>
      </c>
      <c r="L12" s="14">
        <f t="shared" si="2"/>
        <v>0.62</v>
      </c>
      <c r="M12" s="13">
        <f t="shared" si="2"/>
        <v>0.64</v>
      </c>
      <c r="N12" s="14">
        <f t="shared" si="2"/>
        <v>0.87199999999999989</v>
      </c>
      <c r="O12" s="7">
        <f t="shared" si="2"/>
        <v>21.4</v>
      </c>
      <c r="P12" s="14">
        <f t="shared" si="2"/>
        <v>0.26999999999999996</v>
      </c>
      <c r="Q12" s="13">
        <f t="shared" si="2"/>
        <v>10.52</v>
      </c>
      <c r="R12" s="7">
        <f t="shared" si="2"/>
        <v>9.1999999999999993</v>
      </c>
      <c r="S12" s="7">
        <f t="shared" si="2"/>
        <v>28.8</v>
      </c>
      <c r="T12" s="7">
        <f t="shared" si="2"/>
        <v>34.799999999999997</v>
      </c>
      <c r="U12" s="13">
        <f t="shared" si="2"/>
        <v>0.34</v>
      </c>
      <c r="V12" s="7">
        <f t="shared" si="2"/>
        <v>-2.5</v>
      </c>
      <c r="W12" s="15">
        <f t="shared" si="2"/>
        <v>56.4</v>
      </c>
      <c r="X12" s="14">
        <f t="shared" si="2"/>
        <v>1.1220000000000001</v>
      </c>
      <c r="Y12" s="14">
        <f t="shared" si="2"/>
        <v>0.95199999999999996</v>
      </c>
      <c r="Z12" s="18">
        <f t="shared" si="2"/>
        <v>5.5999999999999991E-3</v>
      </c>
      <c r="AA12" s="4">
        <f t="shared" si="2"/>
        <v>76.5</v>
      </c>
      <c r="AB12" s="4">
        <f t="shared" si="2"/>
        <v>68.75</v>
      </c>
      <c r="AC12" s="7">
        <f t="shared" si="2"/>
        <v>111</v>
      </c>
      <c r="AD12" s="4">
        <f t="shared" si="2"/>
        <v>79.75</v>
      </c>
      <c r="AE12" s="4">
        <f t="shared" si="2"/>
        <v>190.75</v>
      </c>
      <c r="AF12" s="4">
        <f t="shared" si="2"/>
        <v>324.25</v>
      </c>
      <c r="AG12" s="4"/>
      <c r="AH12" s="20">
        <f t="shared" ref="AH12:BA12" si="3">AVERAGE(AH3:AH9)</f>
        <v>6785.7142857142853</v>
      </c>
      <c r="AI12" s="7">
        <f t="shared" si="3"/>
        <v>88.25</v>
      </c>
      <c r="AJ12" s="7">
        <f t="shared" si="3"/>
        <v>89.5</v>
      </c>
      <c r="AK12" s="7">
        <f t="shared" si="3"/>
        <v>41.6</v>
      </c>
      <c r="AL12" s="7">
        <f t="shared" si="3"/>
        <v>55.4</v>
      </c>
      <c r="AM12" s="7">
        <f t="shared" si="3"/>
        <v>31.6</v>
      </c>
      <c r="AN12" s="7">
        <f t="shared" si="3"/>
        <v>29.4</v>
      </c>
      <c r="AO12" s="7">
        <f t="shared" si="3"/>
        <v>42.8</v>
      </c>
      <c r="AP12" s="7">
        <f t="shared" si="3"/>
        <v>33</v>
      </c>
      <c r="AQ12" s="7">
        <f t="shared" si="3"/>
        <v>27.8</v>
      </c>
      <c r="AR12" s="7">
        <f t="shared" si="3"/>
        <v>62.6</v>
      </c>
      <c r="AS12" s="7">
        <f t="shared" si="3"/>
        <v>51.6</v>
      </c>
      <c r="AT12" s="7">
        <f t="shared" si="3"/>
        <v>39.4</v>
      </c>
      <c r="AU12" s="7">
        <f t="shared" si="3"/>
        <v>65</v>
      </c>
      <c r="AV12" s="7">
        <f t="shared" si="3"/>
        <v>45.6</v>
      </c>
      <c r="AW12" s="7">
        <f t="shared" si="3"/>
        <v>30.6</v>
      </c>
      <c r="AX12" s="7">
        <f t="shared" si="3"/>
        <v>28</v>
      </c>
      <c r="AY12" s="7">
        <f t="shared" si="3"/>
        <v>20.2</v>
      </c>
      <c r="AZ12" s="7">
        <f t="shared" si="3"/>
        <v>41.2</v>
      </c>
      <c r="BA12" s="7">
        <f t="shared" si="3"/>
        <v>80.400000000000006</v>
      </c>
    </row>
    <row r="13" spans="1:53" x14ac:dyDescent="0.2">
      <c r="E13" s="21"/>
      <c r="G13" s="7"/>
      <c r="H13" s="13"/>
      <c r="I13" s="7"/>
      <c r="J13" s="7"/>
      <c r="K13" s="14"/>
      <c r="L13" s="14"/>
      <c r="M13" s="13"/>
      <c r="N13" s="14"/>
      <c r="O13" s="7"/>
      <c r="P13" s="14"/>
      <c r="Q13" s="13"/>
      <c r="R13" s="7"/>
      <c r="S13" s="7"/>
      <c r="T13" s="7"/>
      <c r="U13" s="13"/>
      <c r="V13" s="7"/>
      <c r="W13" s="15"/>
      <c r="X13" s="14"/>
      <c r="Y13" s="14"/>
      <c r="Z13" s="18"/>
      <c r="AA13" s="4"/>
      <c r="AB13" s="4"/>
      <c r="AC13" s="7"/>
      <c r="AD13" s="4"/>
      <c r="AE13" s="4"/>
      <c r="AF13" s="4"/>
      <c r="AG13" s="4"/>
      <c r="AH13" s="20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">
      <c r="E14" s="3" t="s">
        <v>86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X14" s="10"/>
      <c r="Y14" s="10"/>
    </row>
    <row r="15" spans="1:53" x14ac:dyDescent="0.2">
      <c r="E15" s="3" t="s">
        <v>82</v>
      </c>
    </row>
    <row r="16" spans="1:53" x14ac:dyDescent="0.2">
      <c r="E16" s="3" t="s">
        <v>83</v>
      </c>
    </row>
    <row r="17" spans="5:5" x14ac:dyDescent="0.2">
      <c r="E17" s="3" t="s">
        <v>88</v>
      </c>
    </row>
    <row r="18" spans="5:5" x14ac:dyDescent="0.2">
      <c r="E18" s="3" t="s">
        <v>87</v>
      </c>
    </row>
    <row r="19" spans="5:5" x14ac:dyDescent="0.2">
      <c r="E19" s="3" t="s">
        <v>84</v>
      </c>
    </row>
    <row r="20" spans="5:5" x14ac:dyDescent="0.2">
      <c r="E20" s="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Julie Tucker</cp:lastModifiedBy>
  <cp:lastPrinted>2026-03-18T15:12:18Z</cp:lastPrinted>
  <dcterms:created xsi:type="dcterms:W3CDTF">2026-01-31T17:19:52Z</dcterms:created>
  <dcterms:modified xsi:type="dcterms:W3CDTF">2026-03-25T19:55:52Z</dcterms:modified>
</cp:coreProperties>
</file>