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xie1/Desktop/GilesAngus.comUpdate9.8.23/"/>
    </mc:Choice>
  </mc:AlternateContent>
  <xr:revisionPtr revIDLastSave="0" documentId="13_ncr:1_{CC4BC65F-C862-3F4F-AAE3-BB9F62F54824}" xr6:coauthVersionLast="47" xr6:coauthVersionMax="47" xr10:uidLastSave="{00000000-0000-0000-0000-000000000000}"/>
  <bookViews>
    <workbookView xWindow="11580" yWindow="4080" windowWidth="43180" windowHeight="23980" xr2:uid="{00000000-000D-0000-FFFF-FFFF00000000}"/>
  </bookViews>
  <sheets>
    <sheet name="AAAPerfCustomRpt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F65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3" i="1"/>
</calcChain>
</file>

<file path=xl/sharedStrings.xml><?xml version="1.0" encoding="utf-8"?>
<sst xmlns="http://schemas.openxmlformats.org/spreadsheetml/2006/main" count="418" uniqueCount="241">
  <si>
    <t>Anm Birth Date</t>
  </si>
  <si>
    <t>Reg No.</t>
  </si>
  <si>
    <t>Sire Name</t>
  </si>
  <si>
    <t>MGS Name</t>
  </si>
  <si>
    <t>CED EPD</t>
  </si>
  <si>
    <t>BW EPD</t>
  </si>
  <si>
    <t>YW EPD</t>
  </si>
  <si>
    <t>RADG EPD</t>
  </si>
  <si>
    <t>DMI EPD</t>
  </si>
  <si>
    <t>YH EPD</t>
  </si>
  <si>
    <t>SC EPD</t>
  </si>
  <si>
    <t>DOC EPD</t>
  </si>
  <si>
    <t>Claw EPD</t>
  </si>
  <si>
    <t>Angle EPD</t>
  </si>
  <si>
    <t>PAP EPD</t>
  </si>
  <si>
    <t>HS EPD</t>
  </si>
  <si>
    <t>HP EPD</t>
  </si>
  <si>
    <t>CEM EPD</t>
  </si>
  <si>
    <t>Milk EPD</t>
  </si>
  <si>
    <t>MW EPD</t>
  </si>
  <si>
    <t>MH EPD</t>
  </si>
  <si>
    <t>$EN</t>
  </si>
  <si>
    <t>CW EPD</t>
  </si>
  <si>
    <t>Marb EPD</t>
  </si>
  <si>
    <t>RE EPD</t>
  </si>
  <si>
    <t>FAT EPD</t>
  </si>
  <si>
    <t>$M</t>
  </si>
  <si>
    <t>$W</t>
  </si>
  <si>
    <t>$F</t>
  </si>
  <si>
    <t>$G</t>
  </si>
  <si>
    <t>$B</t>
  </si>
  <si>
    <t>$C</t>
  </si>
  <si>
    <t>CED%</t>
  </si>
  <si>
    <t>BW%</t>
  </si>
  <si>
    <t>WW%</t>
  </si>
  <si>
    <t>YW%</t>
  </si>
  <si>
    <t>DMI%</t>
  </si>
  <si>
    <t>YH%</t>
  </si>
  <si>
    <t>SC%</t>
  </si>
  <si>
    <t>DOC%</t>
  </si>
  <si>
    <t>FS Claw%</t>
  </si>
  <si>
    <t>FS Angle%</t>
  </si>
  <si>
    <t>PAP%</t>
  </si>
  <si>
    <t>HS%</t>
  </si>
  <si>
    <t>HP%</t>
  </si>
  <si>
    <t>CEM%</t>
  </si>
  <si>
    <t>MILK%</t>
  </si>
  <si>
    <t>MW%</t>
  </si>
  <si>
    <t>MH%</t>
  </si>
  <si>
    <t>CW%</t>
  </si>
  <si>
    <t>MARB%</t>
  </si>
  <si>
    <t>RE%</t>
  </si>
  <si>
    <t>FAT%</t>
  </si>
  <si>
    <t>TEND%</t>
  </si>
  <si>
    <t>08/27/22</t>
  </si>
  <si>
    <t>20708668</t>
  </si>
  <si>
    <t>2365</t>
  </si>
  <si>
    <t>G A R Home Town</t>
  </si>
  <si>
    <t>G A R Sure Fire</t>
  </si>
  <si>
    <t>09/14/22</t>
  </si>
  <si>
    <t>20708663</t>
  </si>
  <si>
    <t>2359</t>
  </si>
  <si>
    <t>G A R Xceptional</t>
  </si>
  <si>
    <t>08/26/22</t>
  </si>
  <si>
    <t>20708662</t>
  </si>
  <si>
    <t>2358</t>
  </si>
  <si>
    <t>09/08/22</t>
  </si>
  <si>
    <t>20708667</t>
  </si>
  <si>
    <t>2364</t>
  </si>
  <si>
    <t>08/29/22</t>
  </si>
  <si>
    <t>20708666</t>
  </si>
  <si>
    <t>2362</t>
  </si>
  <si>
    <t>08/25/22</t>
  </si>
  <si>
    <t>20706847</t>
  </si>
  <si>
    <t>2345</t>
  </si>
  <si>
    <t>08/23/22</t>
  </si>
  <si>
    <t>20708665</t>
  </si>
  <si>
    <t>2361</t>
  </si>
  <si>
    <t>20707515</t>
  </si>
  <si>
    <t>2301</t>
  </si>
  <si>
    <t>Gardens Cache</t>
  </si>
  <si>
    <t>20708661</t>
  </si>
  <si>
    <t>2357</t>
  </si>
  <si>
    <t>08/22/22</t>
  </si>
  <si>
    <t>20706832</t>
  </si>
  <si>
    <t>2317</t>
  </si>
  <si>
    <t>09/12/22</t>
  </si>
  <si>
    <t>20706830</t>
  </si>
  <si>
    <t>2313</t>
  </si>
  <si>
    <t>08/30/22</t>
  </si>
  <si>
    <t>20708669</t>
  </si>
  <si>
    <t>2366</t>
  </si>
  <si>
    <t>08/28/22</t>
  </si>
  <si>
    <t>20708670</t>
  </si>
  <si>
    <t>2367</t>
  </si>
  <si>
    <t>09/19/22</t>
  </si>
  <si>
    <t>20706851</t>
  </si>
  <si>
    <t>2336</t>
  </si>
  <si>
    <t>09/22/22</t>
  </si>
  <si>
    <t>20707516</t>
  </si>
  <si>
    <t>2304</t>
  </si>
  <si>
    <t>Gardens Tenderline</t>
  </si>
  <si>
    <t>09/20/22</t>
  </si>
  <si>
    <t>20711165</t>
  </si>
  <si>
    <t>2318</t>
  </si>
  <si>
    <t>G A R Prophet 6973</t>
  </si>
  <si>
    <t>09/25/22</t>
  </si>
  <si>
    <t>20707519</t>
  </si>
  <si>
    <t>2338</t>
  </si>
  <si>
    <t>20707521</t>
  </si>
  <si>
    <t>2343</t>
  </si>
  <si>
    <t>09/01/22</t>
  </si>
  <si>
    <t>20707520</t>
  </si>
  <si>
    <t>2342</t>
  </si>
  <si>
    <t>20707517</t>
  </si>
  <si>
    <t>2307</t>
  </si>
  <si>
    <t>11/07/22</t>
  </si>
  <si>
    <t>20707518</t>
  </si>
  <si>
    <t>2322</t>
  </si>
  <si>
    <t>Giles Magnum</t>
  </si>
  <si>
    <t>11/10/22</t>
  </si>
  <si>
    <t>20708687</t>
  </si>
  <si>
    <t>2356</t>
  </si>
  <si>
    <t>Giles Resolute</t>
  </si>
  <si>
    <t>20707522</t>
  </si>
  <si>
    <t>2350</t>
  </si>
  <si>
    <t>10/31/22</t>
  </si>
  <si>
    <t>20719502</t>
  </si>
  <si>
    <t>2346</t>
  </si>
  <si>
    <t>Giles Essence</t>
  </si>
  <si>
    <t>Werner War Party 2417</t>
  </si>
  <si>
    <t>10/04/22</t>
  </si>
  <si>
    <t>20711167</t>
  </si>
  <si>
    <t>2332</t>
  </si>
  <si>
    <t>Fink 1635 of 8288 NW</t>
  </si>
  <si>
    <t>20706827</t>
  </si>
  <si>
    <t>2309</t>
  </si>
  <si>
    <t>G A R Prophet</t>
  </si>
  <si>
    <t>11/03/22</t>
  </si>
  <si>
    <t>20719504</t>
  </si>
  <si>
    <t>2354</t>
  </si>
  <si>
    <t>AH Ingenuity 710B</t>
  </si>
  <si>
    <t>20711163</t>
  </si>
  <si>
    <t>2339</t>
  </si>
  <si>
    <t>10/27/22</t>
  </si>
  <si>
    <t>20719499</t>
  </si>
  <si>
    <t>2311</t>
  </si>
  <si>
    <t>20706834</t>
  </si>
  <si>
    <t>2323</t>
  </si>
  <si>
    <t>V A R Discovery 2240</t>
  </si>
  <si>
    <t>09/28/22</t>
  </si>
  <si>
    <t>20711248</t>
  </si>
  <si>
    <t>2320</t>
  </si>
  <si>
    <t>G A R Transcendent</t>
  </si>
  <si>
    <t>G A R 100X</t>
  </si>
  <si>
    <t>11/16/22</t>
  </si>
  <si>
    <t>20719503</t>
  </si>
  <si>
    <t>2352</t>
  </si>
  <si>
    <t>11/22/22</t>
  </si>
  <si>
    <t>20719501</t>
  </si>
  <si>
    <t>2333</t>
  </si>
  <si>
    <t>20719500</t>
  </si>
  <si>
    <t>2316</t>
  </si>
  <si>
    <t>Hales Upward Top Hand C082</t>
  </si>
  <si>
    <t>20706846</t>
  </si>
  <si>
    <t>2344</t>
  </si>
  <si>
    <t>G A R Sunrise</t>
  </si>
  <si>
    <t>10/03/22</t>
  </si>
  <si>
    <t>20706842</t>
  </si>
  <si>
    <t>2335</t>
  </si>
  <si>
    <t>A A R Ten X 7008 S A</t>
  </si>
  <si>
    <t>20706840</t>
  </si>
  <si>
    <t>2331</t>
  </si>
  <si>
    <t>20706828</t>
  </si>
  <si>
    <t>2310</t>
  </si>
  <si>
    <t>20706831</t>
  </si>
  <si>
    <t>2315</t>
  </si>
  <si>
    <t>11/14/22</t>
  </si>
  <si>
    <t>20706843</t>
  </si>
  <si>
    <t>2337</t>
  </si>
  <si>
    <t>10/18/22</t>
  </si>
  <si>
    <t>20706824</t>
  </si>
  <si>
    <t>2305</t>
  </si>
  <si>
    <t>20711067</t>
  </si>
  <si>
    <t>2302</t>
  </si>
  <si>
    <t>Giles Composure 5228</t>
  </si>
  <si>
    <t>20711098</t>
  </si>
  <si>
    <t>2347</t>
  </si>
  <si>
    <t>20706835</t>
  </si>
  <si>
    <t>2324</t>
  </si>
  <si>
    <t>11/30/22</t>
  </si>
  <si>
    <t>20706841</t>
  </si>
  <si>
    <t>2334</t>
  </si>
  <si>
    <t>DAF Ambush 28 10</t>
  </si>
  <si>
    <t>20711081</t>
  </si>
  <si>
    <t>2348</t>
  </si>
  <si>
    <t>Wilks Enrich</t>
  </si>
  <si>
    <t>20706823</t>
  </si>
  <si>
    <t>2303</t>
  </si>
  <si>
    <t>09/23/22</t>
  </si>
  <si>
    <t>20711156</t>
  </si>
  <si>
    <t>2319</t>
  </si>
  <si>
    <t>20706826</t>
  </si>
  <si>
    <t>2308</t>
  </si>
  <si>
    <t>20706839</t>
  </si>
  <si>
    <t>2330</t>
  </si>
  <si>
    <t>20706845</t>
  </si>
  <si>
    <t>2341</t>
  </si>
  <si>
    <t>09/26/22</t>
  </si>
  <si>
    <t>20706825</t>
  </si>
  <si>
    <t>2306</t>
  </si>
  <si>
    <t>09/29/22</t>
  </si>
  <si>
    <t>20706836</t>
  </si>
  <si>
    <t>2325</t>
  </si>
  <si>
    <t>20706844</t>
  </si>
  <si>
    <t>2340</t>
  </si>
  <si>
    <t>20706838</t>
  </si>
  <si>
    <t>2329</t>
  </si>
  <si>
    <t>20706829</t>
  </si>
  <si>
    <t>2312</t>
  </si>
  <si>
    <t>Giles 100X 6201</t>
  </si>
  <si>
    <t>20711166</t>
  </si>
  <si>
    <t>2328</t>
  </si>
  <si>
    <t>11/18/22</t>
  </si>
  <si>
    <t>20706849</t>
  </si>
  <si>
    <t>2353</t>
  </si>
  <si>
    <t>20725720</t>
  </si>
  <si>
    <t>2327</t>
  </si>
  <si>
    <t>09/24/22</t>
  </si>
  <si>
    <t>20706833</t>
  </si>
  <si>
    <t>2321</t>
  </si>
  <si>
    <t>20706837</t>
  </si>
  <si>
    <t>2326</t>
  </si>
  <si>
    <t>Tatt</t>
  </si>
  <si>
    <t>Tattoo/Brand</t>
  </si>
  <si>
    <t>Averages</t>
  </si>
  <si>
    <t>Top Percentiles</t>
  </si>
  <si>
    <t>Giles Angus Ranch Heifers for Sale Private Treaty (Fall 2023)</t>
  </si>
  <si>
    <t>Updated 9-7-2023</t>
  </si>
  <si>
    <t>WW EPD</t>
  </si>
  <si>
    <t>For pricing details, contact Kelly Giles at (806) 655-5800 or Kelly.Giles@Ymail.com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</si>
</sst>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&quot;$&quot;#,##0"/>
  </numFmts>
  <fonts count="6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22"/>
      <name val="Calibri"/>
      <family val="2"/>
    </font>
    <font>
      <b/>
      <sz val="14"/>
      <color rgb="FF7030A0"/>
      <name val="Calibri"/>
      <family val="2"/>
    </font>
    <font>
      <sz val="16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/>
    <xf numFmtId="164" fontId="1" fillId="2" borderId="0" xfId="0" applyNumberFormat="1" applyFont="1" applyFill="1" applyAlignment="1">
      <alignment horizontal="center" wrapText="1"/>
    </xf>
    <xf numFmtId="1" fontId="0" fillId="0" borderId="0" xfId="0" applyNumberFormat="1"/>
    <xf numFmtId="2" fontId="0" fillId="0" borderId="0" xfId="0" applyNumberFormat="1"/>
    <xf numFmtId="2" fontId="1" fillId="2" borderId="0" xfId="0" applyNumberFormat="1" applyFont="1" applyFill="1" applyAlignment="1">
      <alignment horizontal="center" wrapText="1"/>
    </xf>
    <xf numFmtId="165" fontId="0" fillId="0" borderId="0" xfId="0" applyNumberFormat="1"/>
    <xf numFmtId="165" fontId="1" fillId="2" borderId="0" xfId="0" applyNumberFormat="1" applyFont="1" applyFill="1" applyAlignment="1">
      <alignment horizontal="center" wrapText="1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 wrapText="1"/>
    </xf>
    <xf numFmtId="166" fontId="0" fillId="0" borderId="0" xfId="0" applyNumberFormat="1"/>
    <xf numFmtId="9" fontId="0" fillId="0" borderId="0" xfId="0" applyNumberFormat="1"/>
    <xf numFmtId="0" fontId="3" fillId="0" borderId="0" xfId="0" applyFont="1" applyAlignment="1">
      <alignment horizontal="left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68"/>
  <sheetViews>
    <sheetView tabSelected="1" topLeftCell="A14" workbookViewId="0">
      <selection activeCell="J70" sqref="J70"/>
    </sheetView>
  </sheetViews>
  <sheetFormatPr baseColWidth="10" defaultColWidth="8.83203125" defaultRowHeight="15" x14ac:dyDescent="0.2"/>
  <cols>
    <col min="1" max="1" width="7.5" customWidth="1"/>
    <col min="2" max="2" width="9.5" bestFit="1" customWidth="1"/>
    <col min="3" max="3" width="9" bestFit="1" customWidth="1"/>
    <col min="4" max="4" width="16.83203125" bestFit="1" customWidth="1"/>
    <col min="5" max="5" width="18.83203125" customWidth="1"/>
    <col min="6" max="6" width="4.83203125" customWidth="1"/>
    <col min="7" max="7" width="5.1640625" customWidth="1"/>
    <col min="8" max="9" width="5" customWidth="1"/>
    <col min="10" max="10" width="5.83203125" bestFit="1" customWidth="1"/>
    <col min="11" max="11" width="5.1640625" customWidth="1"/>
    <col min="12" max="12" width="4.1640625" customWidth="1"/>
    <col min="13" max="13" width="4.5" customWidth="1"/>
    <col min="14" max="15" width="5.1640625" customWidth="1"/>
    <col min="16" max="16" width="5.83203125" bestFit="1" customWidth="1"/>
    <col min="17" max="17" width="5.33203125" customWidth="1"/>
    <col min="18" max="18" width="4.6640625" customWidth="1"/>
    <col min="19" max="19" width="4.83203125" customWidth="1"/>
    <col min="20" max="20" width="5.1640625" customWidth="1"/>
    <col min="21" max="21" width="5" customWidth="1"/>
    <col min="22" max="22" width="4.83203125" customWidth="1"/>
    <col min="23" max="23" width="5.33203125" customWidth="1"/>
    <col min="24" max="24" width="4.33203125" bestFit="1" customWidth="1"/>
    <col min="25" max="25" width="4.5" customWidth="1"/>
    <col min="26" max="26" width="5.5" bestFit="1" customWidth="1"/>
    <col min="27" max="27" width="4.5" customWidth="1"/>
    <col min="28" max="28" width="6.6640625" bestFit="1" customWidth="1"/>
    <col min="29" max="31" width="4.5" bestFit="1" customWidth="1"/>
    <col min="32" max="32" width="4" bestFit="1" customWidth="1"/>
    <col min="33" max="33" width="4.5" bestFit="1" customWidth="1"/>
    <col min="34" max="34" width="4" bestFit="1" customWidth="1"/>
    <col min="35" max="36" width="6.1640625" customWidth="1"/>
    <col min="37" max="37" width="5.83203125" bestFit="1" customWidth="1"/>
    <col min="38" max="38" width="5.33203125" bestFit="1" customWidth="1"/>
    <col min="39" max="39" width="6" bestFit="1" customWidth="1"/>
    <col min="40" max="40" width="5.1640625" bestFit="1" customWidth="1"/>
    <col min="41" max="41" width="6" bestFit="1" customWidth="1"/>
    <col min="42" max="42" width="4.6640625" bestFit="1" customWidth="1"/>
    <col min="43" max="43" width="4.5" bestFit="1" customWidth="1"/>
    <col min="44" max="44" width="6.1640625" bestFit="1" customWidth="1"/>
    <col min="45" max="45" width="6.5" bestFit="1" customWidth="1"/>
    <col min="46" max="46" width="7.1640625" bestFit="1" customWidth="1"/>
    <col min="47" max="47" width="5.83203125" bestFit="1" customWidth="1"/>
    <col min="48" max="48" width="4.6640625" bestFit="1" customWidth="1"/>
    <col min="49" max="49" width="4.83203125" bestFit="1" customWidth="1"/>
    <col min="50" max="50" width="6.33203125" bestFit="1" customWidth="1"/>
    <col min="51" max="51" width="6.83203125" bestFit="1" customWidth="1"/>
    <col min="52" max="52" width="6" bestFit="1" customWidth="1"/>
    <col min="53" max="53" width="5.5" bestFit="1" customWidth="1"/>
    <col min="54" max="54" width="5.33203125" bestFit="1" customWidth="1"/>
    <col min="55" max="55" width="7.6640625" bestFit="1" customWidth="1"/>
    <col min="56" max="56" width="4.5" bestFit="1" customWidth="1"/>
    <col min="57" max="57" width="5.5" bestFit="1" customWidth="1"/>
    <col min="58" max="58" width="7" bestFit="1" customWidth="1"/>
  </cols>
  <sheetData>
    <row r="1" spans="1:58" ht="34" customHeight="1" x14ac:dyDescent="0.35">
      <c r="A1" s="18" t="s">
        <v>237</v>
      </c>
      <c r="N1" s="3"/>
      <c r="O1" s="22" t="s">
        <v>238</v>
      </c>
    </row>
    <row r="2" spans="1:58" ht="32" x14ac:dyDescent="0.2">
      <c r="A2" s="19" t="s">
        <v>234</v>
      </c>
      <c r="B2" s="2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2" t="s">
        <v>5</v>
      </c>
      <c r="H2" s="2" t="s">
        <v>239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1" t="s">
        <v>27</v>
      </c>
      <c r="AE2" s="1" t="s">
        <v>28</v>
      </c>
      <c r="AF2" s="1" t="s">
        <v>29</v>
      </c>
      <c r="AG2" s="1" t="s">
        <v>30</v>
      </c>
      <c r="AH2" s="2" t="s">
        <v>31</v>
      </c>
      <c r="AI2" s="19" t="s">
        <v>233</v>
      </c>
      <c r="AJ2" s="2"/>
      <c r="AK2" s="1" t="s">
        <v>32</v>
      </c>
      <c r="AL2" s="1" t="s">
        <v>33</v>
      </c>
      <c r="AM2" s="1" t="s">
        <v>34</v>
      </c>
      <c r="AN2" s="1" t="s">
        <v>35</v>
      </c>
      <c r="AO2" s="1" t="s">
        <v>36</v>
      </c>
      <c r="AP2" s="1" t="s">
        <v>37</v>
      </c>
      <c r="AQ2" s="1" t="s">
        <v>38</v>
      </c>
      <c r="AR2" s="1" t="s">
        <v>39</v>
      </c>
      <c r="AS2" s="2" t="s">
        <v>40</v>
      </c>
      <c r="AT2" s="2" t="s">
        <v>41</v>
      </c>
      <c r="AU2" s="1" t="s">
        <v>42</v>
      </c>
      <c r="AV2" s="1" t="s">
        <v>43</v>
      </c>
      <c r="AW2" s="1" t="s">
        <v>44</v>
      </c>
      <c r="AX2" s="1" t="s">
        <v>45</v>
      </c>
      <c r="AY2" s="1" t="s">
        <v>46</v>
      </c>
      <c r="AZ2" s="1" t="s">
        <v>47</v>
      </c>
      <c r="BA2" s="1" t="s">
        <v>48</v>
      </c>
      <c r="BB2" s="1" t="s">
        <v>49</v>
      </c>
      <c r="BC2" s="1" t="s">
        <v>50</v>
      </c>
      <c r="BD2" s="1" t="s">
        <v>51</v>
      </c>
      <c r="BE2" s="1" t="s">
        <v>52</v>
      </c>
      <c r="BF2" s="1" t="s">
        <v>53</v>
      </c>
    </row>
    <row r="3" spans="1:58" x14ac:dyDescent="0.2">
      <c r="A3" s="20" t="s">
        <v>79</v>
      </c>
      <c r="B3" t="s">
        <v>72</v>
      </c>
      <c r="C3" t="s">
        <v>78</v>
      </c>
      <c r="D3" t="s">
        <v>57</v>
      </c>
      <c r="E3" t="s">
        <v>80</v>
      </c>
      <c r="F3">
        <v>4</v>
      </c>
      <c r="G3" s="7">
        <v>2.2000000000000002</v>
      </c>
      <c r="H3">
        <v>57</v>
      </c>
      <c r="I3">
        <v>104</v>
      </c>
      <c r="J3" s="10">
        <v>0.27</v>
      </c>
      <c r="K3" s="10">
        <v>0.48</v>
      </c>
      <c r="L3" s="7">
        <v>0.7</v>
      </c>
      <c r="M3" s="7">
        <v>1.17</v>
      </c>
      <c r="N3">
        <v>23</v>
      </c>
      <c r="O3" s="10">
        <v>0.64</v>
      </c>
      <c r="P3" s="10">
        <v>0.55000000000000004</v>
      </c>
      <c r="Q3" s="10">
        <v>-1.1200000000000001</v>
      </c>
      <c r="R3" s="10">
        <v>0.45</v>
      </c>
      <c r="S3" s="7">
        <v>13.8</v>
      </c>
      <c r="T3">
        <v>14</v>
      </c>
      <c r="U3">
        <v>21</v>
      </c>
      <c r="V3">
        <v>66</v>
      </c>
      <c r="W3" s="7">
        <v>0.5</v>
      </c>
      <c r="X3">
        <v>-15</v>
      </c>
      <c r="Y3">
        <v>50</v>
      </c>
      <c r="Z3" s="10">
        <v>1.45</v>
      </c>
      <c r="AA3" s="10">
        <v>0.98</v>
      </c>
      <c r="AB3" s="12">
        <v>-1.7000000000000001E-2</v>
      </c>
      <c r="AC3">
        <v>54</v>
      </c>
      <c r="AD3">
        <v>46</v>
      </c>
      <c r="AE3">
        <v>104</v>
      </c>
      <c r="AF3">
        <v>101</v>
      </c>
      <c r="AG3">
        <v>204</v>
      </c>
      <c r="AH3">
        <v>319</v>
      </c>
      <c r="AI3" s="20" t="str">
        <f t="shared" ref="AI3:AI34" si="0">A3</f>
        <v>2301</v>
      </c>
      <c r="AJ3" s="14"/>
      <c r="AK3">
        <v>62</v>
      </c>
      <c r="AL3">
        <v>61</v>
      </c>
      <c r="AM3">
        <v>97</v>
      </c>
      <c r="AN3">
        <v>75</v>
      </c>
      <c r="AO3">
        <v>3</v>
      </c>
      <c r="AP3">
        <v>79</v>
      </c>
      <c r="AQ3">
        <v>16</v>
      </c>
      <c r="AR3">
        <v>46</v>
      </c>
      <c r="AS3">
        <v>95</v>
      </c>
      <c r="AT3">
        <v>80</v>
      </c>
      <c r="AU3">
        <v>8</v>
      </c>
      <c r="AV3">
        <v>27</v>
      </c>
      <c r="AW3">
        <v>26</v>
      </c>
      <c r="AX3">
        <v>5</v>
      </c>
      <c r="AY3">
        <v>81</v>
      </c>
      <c r="AZ3">
        <v>69</v>
      </c>
      <c r="BA3">
        <v>75</v>
      </c>
      <c r="BB3">
        <v>66</v>
      </c>
      <c r="BC3">
        <v>4</v>
      </c>
      <c r="BD3">
        <v>17</v>
      </c>
      <c r="BE3">
        <v>10</v>
      </c>
      <c r="BF3">
        <v>82</v>
      </c>
    </row>
    <row r="4" spans="1:58" x14ac:dyDescent="0.2">
      <c r="A4" s="20" t="s">
        <v>184</v>
      </c>
      <c r="B4" t="s">
        <v>131</v>
      </c>
      <c r="C4" t="s">
        <v>183</v>
      </c>
      <c r="D4" t="s">
        <v>62</v>
      </c>
      <c r="E4" t="s">
        <v>185</v>
      </c>
      <c r="F4">
        <v>10</v>
      </c>
      <c r="G4" s="7">
        <v>1.2</v>
      </c>
      <c r="H4">
        <v>62</v>
      </c>
      <c r="I4">
        <v>119</v>
      </c>
      <c r="J4" s="10">
        <v>0.27</v>
      </c>
      <c r="K4" s="10">
        <v>1.38</v>
      </c>
      <c r="L4" s="7">
        <v>0.5</v>
      </c>
      <c r="M4" s="7">
        <v>0.48</v>
      </c>
      <c r="N4">
        <v>15</v>
      </c>
      <c r="O4" s="10">
        <v>0.57999999999999996</v>
      </c>
      <c r="P4" s="10">
        <v>0.5</v>
      </c>
      <c r="Q4" s="10">
        <v>1.21</v>
      </c>
      <c r="R4" s="10">
        <v>0.6</v>
      </c>
      <c r="S4" s="7">
        <v>14.6</v>
      </c>
      <c r="T4">
        <v>15</v>
      </c>
      <c r="U4">
        <v>37</v>
      </c>
      <c r="V4">
        <v>24</v>
      </c>
      <c r="W4" s="7">
        <v>0.4</v>
      </c>
      <c r="X4">
        <v>-3</v>
      </c>
      <c r="Y4">
        <v>49</v>
      </c>
      <c r="Z4" s="10">
        <v>1.1299999999999999</v>
      </c>
      <c r="AA4" s="10">
        <v>0.79</v>
      </c>
      <c r="AB4" s="12">
        <v>1.0999999999999999E-2</v>
      </c>
      <c r="AC4">
        <v>83</v>
      </c>
      <c r="AD4">
        <v>71</v>
      </c>
      <c r="AE4">
        <v>90</v>
      </c>
      <c r="AF4">
        <v>80</v>
      </c>
      <c r="AG4">
        <v>170</v>
      </c>
      <c r="AH4">
        <v>303</v>
      </c>
      <c r="AI4" s="20" t="str">
        <f t="shared" si="0"/>
        <v>2302</v>
      </c>
      <c r="AJ4" s="14"/>
      <c r="AK4">
        <v>39</v>
      </c>
      <c r="AL4">
        <v>70</v>
      </c>
      <c r="AM4">
        <v>54</v>
      </c>
      <c r="AN4">
        <v>30</v>
      </c>
      <c r="AO4">
        <v>69</v>
      </c>
      <c r="AP4">
        <v>50</v>
      </c>
      <c r="AQ4">
        <v>59</v>
      </c>
      <c r="AR4">
        <v>67</v>
      </c>
      <c r="AS4">
        <v>76</v>
      </c>
      <c r="AT4">
        <v>56</v>
      </c>
      <c r="AU4">
        <v>48</v>
      </c>
      <c r="AV4">
        <v>43</v>
      </c>
      <c r="AW4">
        <v>16</v>
      </c>
      <c r="AX4">
        <v>4</v>
      </c>
      <c r="AY4">
        <v>7</v>
      </c>
      <c r="AZ4">
        <v>85</v>
      </c>
      <c r="BA4">
        <v>53</v>
      </c>
      <c r="BB4">
        <v>47</v>
      </c>
      <c r="BC4">
        <v>14</v>
      </c>
      <c r="BD4">
        <v>28</v>
      </c>
      <c r="BE4">
        <v>55</v>
      </c>
      <c r="BF4">
        <v>1</v>
      </c>
    </row>
    <row r="5" spans="1:58" x14ac:dyDescent="0.2">
      <c r="A5" s="20" t="s">
        <v>198</v>
      </c>
      <c r="B5" t="s">
        <v>95</v>
      </c>
      <c r="C5" t="s">
        <v>197</v>
      </c>
      <c r="D5" t="s">
        <v>62</v>
      </c>
      <c r="E5" t="s">
        <v>58</v>
      </c>
      <c r="F5">
        <v>9</v>
      </c>
      <c r="G5" s="7">
        <v>0.4</v>
      </c>
      <c r="H5">
        <v>75</v>
      </c>
      <c r="I5">
        <v>133</v>
      </c>
      <c r="J5" s="10">
        <v>0.3</v>
      </c>
      <c r="K5" s="10">
        <v>0.99</v>
      </c>
      <c r="L5" s="7">
        <v>0.5</v>
      </c>
      <c r="M5" s="7">
        <v>1.85</v>
      </c>
      <c r="N5">
        <v>24</v>
      </c>
      <c r="O5" s="10">
        <v>0.65</v>
      </c>
      <c r="P5" s="10">
        <v>0.54</v>
      </c>
      <c r="Q5" s="10">
        <v>0.2</v>
      </c>
      <c r="R5" s="10">
        <v>0.49</v>
      </c>
      <c r="S5" s="7">
        <v>9.6</v>
      </c>
      <c r="T5">
        <v>13</v>
      </c>
      <c r="U5">
        <v>33</v>
      </c>
      <c r="V5">
        <v>45</v>
      </c>
      <c r="W5" s="7">
        <v>0.4</v>
      </c>
      <c r="X5">
        <v>-11</v>
      </c>
      <c r="Y5">
        <v>62</v>
      </c>
      <c r="Z5" s="10">
        <v>1.1299999999999999</v>
      </c>
      <c r="AA5" s="10">
        <v>0.7</v>
      </c>
      <c r="AB5" s="12">
        <v>2.1999999999999999E-2</v>
      </c>
      <c r="AC5">
        <v>73</v>
      </c>
      <c r="AD5">
        <v>82</v>
      </c>
      <c r="AE5">
        <v>107</v>
      </c>
      <c r="AF5">
        <v>77</v>
      </c>
      <c r="AG5">
        <v>184</v>
      </c>
      <c r="AH5">
        <v>312</v>
      </c>
      <c r="AI5" s="20" t="str">
        <f t="shared" si="0"/>
        <v>2303</v>
      </c>
      <c r="AJ5" s="14"/>
      <c r="AK5">
        <v>28</v>
      </c>
      <c r="AL5">
        <v>37</v>
      </c>
      <c r="AM5">
        <v>43</v>
      </c>
      <c r="AN5">
        <v>41</v>
      </c>
      <c r="AO5">
        <v>29</v>
      </c>
      <c r="AP5">
        <v>67</v>
      </c>
      <c r="AQ5">
        <v>4</v>
      </c>
      <c r="AR5">
        <v>33</v>
      </c>
      <c r="AS5">
        <v>91</v>
      </c>
      <c r="AT5">
        <v>75</v>
      </c>
      <c r="AU5">
        <v>22</v>
      </c>
      <c r="AV5">
        <v>52</v>
      </c>
      <c r="AW5">
        <v>69</v>
      </c>
      <c r="AX5">
        <v>24</v>
      </c>
      <c r="AY5">
        <v>22</v>
      </c>
      <c r="AZ5">
        <v>78</v>
      </c>
      <c r="BA5">
        <v>71</v>
      </c>
      <c r="BB5">
        <v>28</v>
      </c>
      <c r="BC5">
        <v>13</v>
      </c>
      <c r="BD5">
        <v>31</v>
      </c>
      <c r="BE5">
        <v>53</v>
      </c>
      <c r="BF5">
        <v>46</v>
      </c>
    </row>
    <row r="6" spans="1:58" x14ac:dyDescent="0.2">
      <c r="A6" s="20" t="s">
        <v>100</v>
      </c>
      <c r="B6" t="s">
        <v>98</v>
      </c>
      <c r="C6" t="s">
        <v>99</v>
      </c>
      <c r="D6" t="s">
        <v>57</v>
      </c>
      <c r="E6" t="s">
        <v>101</v>
      </c>
      <c r="F6">
        <v>12</v>
      </c>
      <c r="G6" s="7">
        <v>-0.7</v>
      </c>
      <c r="H6">
        <v>45</v>
      </c>
      <c r="I6">
        <v>93</v>
      </c>
      <c r="J6" s="10">
        <v>0.22</v>
      </c>
      <c r="K6" s="10">
        <v>1.0900000000000001</v>
      </c>
      <c r="L6" s="7">
        <v>0.1</v>
      </c>
      <c r="M6" s="7">
        <v>0.89</v>
      </c>
      <c r="N6">
        <v>19</v>
      </c>
      <c r="O6" s="10">
        <v>0.39</v>
      </c>
      <c r="P6" s="10">
        <v>0.39</v>
      </c>
      <c r="Q6" s="10">
        <v>-0.38</v>
      </c>
      <c r="R6" s="10">
        <v>0.19</v>
      </c>
      <c r="S6" s="7">
        <v>7.9</v>
      </c>
      <c r="T6">
        <v>10</v>
      </c>
      <c r="U6">
        <v>37</v>
      </c>
      <c r="V6">
        <v>-4</v>
      </c>
      <c r="W6" s="7">
        <v>-0.4</v>
      </c>
      <c r="X6">
        <v>10</v>
      </c>
      <c r="Y6">
        <v>37</v>
      </c>
      <c r="Z6" s="10">
        <v>1.64</v>
      </c>
      <c r="AA6" s="10">
        <v>0.79</v>
      </c>
      <c r="AB6" s="12">
        <v>1.7000000000000001E-2</v>
      </c>
      <c r="AC6">
        <v>77</v>
      </c>
      <c r="AD6">
        <v>60</v>
      </c>
      <c r="AE6">
        <v>82</v>
      </c>
      <c r="AF6">
        <v>105</v>
      </c>
      <c r="AG6">
        <v>187</v>
      </c>
      <c r="AH6">
        <v>320</v>
      </c>
      <c r="AI6" s="20" t="str">
        <f t="shared" si="0"/>
        <v>2304</v>
      </c>
      <c r="AJ6" s="14"/>
      <c r="AK6">
        <v>69</v>
      </c>
      <c r="AL6">
        <v>70</v>
      </c>
      <c r="AM6">
        <v>99</v>
      </c>
      <c r="AN6">
        <v>52</v>
      </c>
      <c r="AO6">
        <v>28</v>
      </c>
      <c r="AP6">
        <v>97</v>
      </c>
      <c r="AQ6">
        <v>33</v>
      </c>
      <c r="AR6">
        <v>62</v>
      </c>
      <c r="AS6">
        <v>6</v>
      </c>
      <c r="AT6">
        <v>10</v>
      </c>
      <c r="AU6">
        <v>20</v>
      </c>
      <c r="AV6">
        <v>3</v>
      </c>
      <c r="AW6">
        <v>87</v>
      </c>
      <c r="AX6">
        <v>95</v>
      </c>
      <c r="AY6">
        <v>7</v>
      </c>
      <c r="AZ6">
        <v>100</v>
      </c>
      <c r="BA6">
        <v>99</v>
      </c>
      <c r="BB6">
        <v>78</v>
      </c>
      <c r="BC6">
        <v>3</v>
      </c>
      <c r="BD6">
        <v>36</v>
      </c>
      <c r="BE6">
        <v>49</v>
      </c>
      <c r="BF6">
        <v>65</v>
      </c>
    </row>
    <row r="7" spans="1:58" x14ac:dyDescent="0.2">
      <c r="A7" s="20" t="s">
        <v>182</v>
      </c>
      <c r="B7" t="s">
        <v>180</v>
      </c>
      <c r="C7" t="s">
        <v>181</v>
      </c>
      <c r="D7" t="s">
        <v>57</v>
      </c>
      <c r="E7" t="s">
        <v>80</v>
      </c>
      <c r="F7">
        <v>16</v>
      </c>
      <c r="G7" s="7">
        <v>-2.7</v>
      </c>
      <c r="H7">
        <v>66</v>
      </c>
      <c r="I7">
        <v>128</v>
      </c>
      <c r="J7" s="10">
        <v>0.28999999999999998</v>
      </c>
      <c r="K7" s="10">
        <v>1.58</v>
      </c>
      <c r="L7" s="7">
        <v>0.5</v>
      </c>
      <c r="M7" s="7">
        <v>0.47</v>
      </c>
      <c r="N7">
        <v>29</v>
      </c>
      <c r="O7" s="10">
        <v>0.49</v>
      </c>
      <c r="P7" s="10">
        <v>0.47</v>
      </c>
      <c r="Q7" s="10">
        <v>-3.67</v>
      </c>
      <c r="R7" s="10">
        <v>0.23</v>
      </c>
      <c r="S7" s="7">
        <v>13.1</v>
      </c>
      <c r="T7">
        <v>15</v>
      </c>
      <c r="U7">
        <v>34</v>
      </c>
      <c r="V7">
        <v>56</v>
      </c>
      <c r="W7" s="7">
        <v>0.2</v>
      </c>
      <c r="X7">
        <v>-17</v>
      </c>
      <c r="Y7">
        <v>47</v>
      </c>
      <c r="Z7" s="10">
        <v>1.33</v>
      </c>
      <c r="AA7" s="10">
        <v>0.98</v>
      </c>
      <c r="AB7" s="12">
        <v>3.0000000000000001E-3</v>
      </c>
      <c r="AC7">
        <v>77</v>
      </c>
      <c r="AD7">
        <v>74</v>
      </c>
      <c r="AE7">
        <v>89</v>
      </c>
      <c r="AF7">
        <v>93</v>
      </c>
      <c r="AG7">
        <v>181</v>
      </c>
      <c r="AH7">
        <v>312</v>
      </c>
      <c r="AI7" s="20" t="str">
        <f t="shared" si="0"/>
        <v>2305</v>
      </c>
      <c r="AJ7" s="14"/>
      <c r="AK7">
        <v>3</v>
      </c>
      <c r="AL7">
        <v>3</v>
      </c>
      <c r="AM7">
        <v>57</v>
      </c>
      <c r="AN7">
        <v>18</v>
      </c>
      <c r="AO7">
        <v>71</v>
      </c>
      <c r="AP7">
        <v>66</v>
      </c>
      <c r="AQ7">
        <v>75</v>
      </c>
      <c r="AR7">
        <v>10</v>
      </c>
      <c r="AS7">
        <v>48</v>
      </c>
      <c r="AT7">
        <v>45</v>
      </c>
      <c r="AU7">
        <v>1</v>
      </c>
      <c r="AV7">
        <v>6</v>
      </c>
      <c r="AW7">
        <v>39</v>
      </c>
      <c r="AX7">
        <v>21</v>
      </c>
      <c r="AY7">
        <v>17</v>
      </c>
      <c r="AZ7">
        <v>61</v>
      </c>
      <c r="BA7">
        <v>62</v>
      </c>
      <c r="BB7">
        <v>40</v>
      </c>
      <c r="BC7">
        <v>10</v>
      </c>
      <c r="BD7">
        <v>13</v>
      </c>
      <c r="BE7">
        <v>27</v>
      </c>
      <c r="BF7">
        <v>23</v>
      </c>
    </row>
    <row r="8" spans="1:58" x14ac:dyDescent="0.2">
      <c r="A8" s="20" t="s">
        <v>210</v>
      </c>
      <c r="B8" t="s">
        <v>208</v>
      </c>
      <c r="C8" t="s">
        <v>209</v>
      </c>
      <c r="D8" t="s">
        <v>57</v>
      </c>
      <c r="E8" t="s">
        <v>62</v>
      </c>
      <c r="F8">
        <v>10</v>
      </c>
      <c r="G8" s="7">
        <v>1</v>
      </c>
      <c r="H8">
        <v>62</v>
      </c>
      <c r="I8">
        <v>119</v>
      </c>
      <c r="J8" s="10">
        <v>0.31</v>
      </c>
      <c r="K8" s="10">
        <v>0.93</v>
      </c>
      <c r="L8" s="7">
        <v>0.5</v>
      </c>
      <c r="M8" s="7">
        <v>0.78</v>
      </c>
      <c r="N8">
        <v>28</v>
      </c>
      <c r="O8" s="10">
        <v>0.61</v>
      </c>
      <c r="P8" s="10">
        <v>0.46</v>
      </c>
      <c r="Q8" s="10">
        <v>-3.26</v>
      </c>
      <c r="R8" s="10">
        <v>0.3</v>
      </c>
      <c r="S8" s="7">
        <v>9.1999999999999993</v>
      </c>
      <c r="T8">
        <v>7</v>
      </c>
      <c r="U8">
        <v>21</v>
      </c>
      <c r="V8">
        <v>83</v>
      </c>
      <c r="W8" s="7">
        <v>0.4</v>
      </c>
      <c r="X8">
        <v>-24</v>
      </c>
      <c r="Y8">
        <v>51</v>
      </c>
      <c r="Z8" s="10">
        <v>1.23</v>
      </c>
      <c r="AA8" s="10">
        <v>1.2</v>
      </c>
      <c r="AB8" s="12">
        <v>-7.2999999999999995E-2</v>
      </c>
      <c r="AC8">
        <v>44</v>
      </c>
      <c r="AD8">
        <v>51</v>
      </c>
      <c r="AE8">
        <v>102</v>
      </c>
      <c r="AF8">
        <v>97</v>
      </c>
      <c r="AG8">
        <v>199</v>
      </c>
      <c r="AH8">
        <v>302</v>
      </c>
      <c r="AI8" s="20" t="str">
        <f t="shared" si="0"/>
        <v>2306</v>
      </c>
      <c r="AJ8" s="14"/>
      <c r="AK8">
        <v>53</v>
      </c>
      <c r="AL8">
        <v>76</v>
      </c>
      <c r="AM8">
        <v>89</v>
      </c>
      <c r="AN8">
        <v>28</v>
      </c>
      <c r="AO8">
        <v>17</v>
      </c>
      <c r="AP8">
        <v>83</v>
      </c>
      <c r="AQ8">
        <v>32</v>
      </c>
      <c r="AR8">
        <v>12</v>
      </c>
      <c r="AS8">
        <v>89</v>
      </c>
      <c r="AT8">
        <v>41</v>
      </c>
      <c r="AU8">
        <v>1</v>
      </c>
      <c r="AV8">
        <v>18</v>
      </c>
      <c r="AW8">
        <v>70</v>
      </c>
      <c r="AX8">
        <v>84</v>
      </c>
      <c r="AY8">
        <v>86</v>
      </c>
      <c r="AZ8">
        <v>39</v>
      </c>
      <c r="BA8">
        <v>67</v>
      </c>
      <c r="BB8">
        <v>50</v>
      </c>
      <c r="BC8">
        <v>13</v>
      </c>
      <c r="BD8">
        <v>2</v>
      </c>
      <c r="BE8">
        <v>1</v>
      </c>
      <c r="BF8">
        <v>50</v>
      </c>
    </row>
    <row r="9" spans="1:58" x14ac:dyDescent="0.2">
      <c r="A9" s="20" t="s">
        <v>115</v>
      </c>
      <c r="B9" t="s">
        <v>106</v>
      </c>
      <c r="C9" t="s">
        <v>114</v>
      </c>
      <c r="D9" t="s">
        <v>57</v>
      </c>
      <c r="E9" t="s">
        <v>62</v>
      </c>
      <c r="F9">
        <v>16</v>
      </c>
      <c r="G9" s="7">
        <v>-2.6</v>
      </c>
      <c r="H9">
        <v>54</v>
      </c>
      <c r="I9">
        <v>107</v>
      </c>
      <c r="J9" s="10">
        <v>0.23</v>
      </c>
      <c r="K9" s="10">
        <v>1.42</v>
      </c>
      <c r="L9" s="7">
        <v>0.2</v>
      </c>
      <c r="M9" s="7">
        <v>-0.71</v>
      </c>
      <c r="N9">
        <v>24</v>
      </c>
      <c r="O9" s="10">
        <v>0.61</v>
      </c>
      <c r="P9" s="10">
        <v>0.5</v>
      </c>
      <c r="Q9" s="10">
        <v>-1.3</v>
      </c>
      <c r="R9" s="10">
        <v>0.34</v>
      </c>
      <c r="S9" s="7">
        <v>11.7</v>
      </c>
      <c r="T9">
        <v>18</v>
      </c>
      <c r="U9">
        <v>36</v>
      </c>
      <c r="V9">
        <v>46</v>
      </c>
      <c r="W9" s="7">
        <v>0.1</v>
      </c>
      <c r="X9">
        <v>-14</v>
      </c>
      <c r="Y9">
        <v>38</v>
      </c>
      <c r="Z9" s="10">
        <v>1.41</v>
      </c>
      <c r="AA9" s="10">
        <v>0.72</v>
      </c>
      <c r="AB9" s="12">
        <v>0.01</v>
      </c>
      <c r="AC9">
        <v>64</v>
      </c>
      <c r="AD9">
        <v>64</v>
      </c>
      <c r="AE9">
        <v>81</v>
      </c>
      <c r="AF9">
        <v>93</v>
      </c>
      <c r="AG9">
        <v>174</v>
      </c>
      <c r="AH9">
        <v>290</v>
      </c>
      <c r="AI9" s="20" t="str">
        <f t="shared" si="0"/>
        <v>2307</v>
      </c>
      <c r="AJ9" s="14"/>
      <c r="AK9">
        <v>3</v>
      </c>
      <c r="AL9">
        <v>5</v>
      </c>
      <c r="AM9">
        <v>95</v>
      </c>
      <c r="AN9">
        <v>48</v>
      </c>
      <c r="AO9">
        <v>53</v>
      </c>
      <c r="AP9">
        <v>96</v>
      </c>
      <c r="AQ9">
        <v>97</v>
      </c>
      <c r="AR9">
        <v>23</v>
      </c>
      <c r="AS9">
        <v>88</v>
      </c>
      <c r="AT9">
        <v>62</v>
      </c>
      <c r="AU9">
        <v>7</v>
      </c>
      <c r="AV9">
        <v>11</v>
      </c>
      <c r="AW9">
        <v>53</v>
      </c>
      <c r="AX9">
        <v>5</v>
      </c>
      <c r="AY9">
        <v>13</v>
      </c>
      <c r="AZ9">
        <v>80</v>
      </c>
      <c r="BA9">
        <v>84</v>
      </c>
      <c r="BB9">
        <v>79</v>
      </c>
      <c r="BC9">
        <v>3</v>
      </c>
      <c r="BD9">
        <v>40</v>
      </c>
      <c r="BE9">
        <v>42</v>
      </c>
      <c r="BF9">
        <v>17</v>
      </c>
    </row>
    <row r="10" spans="1:58" x14ac:dyDescent="0.2">
      <c r="A10" s="20" t="s">
        <v>203</v>
      </c>
      <c r="B10" t="s">
        <v>177</v>
      </c>
      <c r="C10" t="s">
        <v>202</v>
      </c>
      <c r="D10" t="s">
        <v>119</v>
      </c>
      <c r="E10" t="s">
        <v>62</v>
      </c>
      <c r="F10">
        <v>4</v>
      </c>
      <c r="G10" s="7">
        <v>0.5</v>
      </c>
      <c r="H10">
        <v>69</v>
      </c>
      <c r="I10">
        <v>119</v>
      </c>
      <c r="J10" s="10">
        <v>0.26</v>
      </c>
      <c r="K10" s="10">
        <v>1.23</v>
      </c>
      <c r="L10" s="7">
        <v>0.5</v>
      </c>
      <c r="M10" s="7">
        <v>1.1200000000000001</v>
      </c>
      <c r="N10">
        <v>11</v>
      </c>
      <c r="O10" s="10">
        <v>0.56000000000000005</v>
      </c>
      <c r="P10" s="10">
        <v>0.41</v>
      </c>
      <c r="Q10" s="10">
        <v>0.44</v>
      </c>
      <c r="R10" s="10">
        <v>0.46</v>
      </c>
      <c r="S10" s="7">
        <v>14.1</v>
      </c>
      <c r="T10">
        <v>6</v>
      </c>
      <c r="U10">
        <v>31</v>
      </c>
      <c r="V10">
        <v>34</v>
      </c>
      <c r="W10" s="7">
        <v>0.1</v>
      </c>
      <c r="X10">
        <v>-5</v>
      </c>
      <c r="Y10">
        <v>54</v>
      </c>
      <c r="Z10" s="10">
        <v>0.86</v>
      </c>
      <c r="AA10" s="10">
        <v>1.04</v>
      </c>
      <c r="AB10" s="12">
        <v>-2.4E-2</v>
      </c>
      <c r="AC10">
        <v>80</v>
      </c>
      <c r="AD10">
        <v>77</v>
      </c>
      <c r="AE10">
        <v>94</v>
      </c>
      <c r="AF10">
        <v>72</v>
      </c>
      <c r="AG10">
        <v>166</v>
      </c>
      <c r="AH10">
        <v>295</v>
      </c>
      <c r="AI10" s="20" t="str">
        <f t="shared" si="0"/>
        <v>2308</v>
      </c>
      <c r="AJ10" s="14"/>
      <c r="AK10">
        <v>89</v>
      </c>
      <c r="AL10">
        <v>70</v>
      </c>
      <c r="AM10">
        <v>25</v>
      </c>
      <c r="AN10">
        <v>39</v>
      </c>
      <c r="AO10">
        <v>74</v>
      </c>
      <c r="AP10">
        <v>56</v>
      </c>
      <c r="AQ10">
        <v>21</v>
      </c>
      <c r="AR10">
        <v>81</v>
      </c>
      <c r="AS10">
        <v>49</v>
      </c>
      <c r="AT10">
        <v>10</v>
      </c>
      <c r="AU10">
        <v>30</v>
      </c>
      <c r="AV10">
        <v>53</v>
      </c>
      <c r="AW10">
        <v>22</v>
      </c>
      <c r="AX10">
        <v>63</v>
      </c>
      <c r="AY10">
        <v>31</v>
      </c>
      <c r="AZ10">
        <v>72</v>
      </c>
      <c r="BA10">
        <v>74</v>
      </c>
      <c r="BB10">
        <v>21</v>
      </c>
      <c r="BC10">
        <v>35</v>
      </c>
      <c r="BD10">
        <v>3</v>
      </c>
      <c r="BE10">
        <v>11</v>
      </c>
      <c r="BF10">
        <v>29</v>
      </c>
    </row>
    <row r="11" spans="1:58" x14ac:dyDescent="0.2">
      <c r="A11" s="20" t="s">
        <v>136</v>
      </c>
      <c r="B11" t="s">
        <v>131</v>
      </c>
      <c r="C11" t="s">
        <v>135</v>
      </c>
      <c r="D11" t="s">
        <v>62</v>
      </c>
      <c r="E11" t="s">
        <v>137</v>
      </c>
      <c r="F11">
        <v>13</v>
      </c>
      <c r="G11" s="7">
        <v>-2.6</v>
      </c>
      <c r="H11">
        <v>68</v>
      </c>
      <c r="I11">
        <v>121</v>
      </c>
      <c r="J11" s="10">
        <v>0.24</v>
      </c>
      <c r="K11" s="10">
        <v>1.29</v>
      </c>
      <c r="L11" s="7">
        <v>0.8</v>
      </c>
      <c r="M11" s="7">
        <v>0.53</v>
      </c>
      <c r="N11">
        <v>36</v>
      </c>
      <c r="O11" s="10">
        <v>0.8</v>
      </c>
      <c r="P11" s="10">
        <v>0.61</v>
      </c>
      <c r="Q11" s="10">
        <v>-1.8</v>
      </c>
      <c r="R11" s="10">
        <v>0.34</v>
      </c>
      <c r="S11" s="7">
        <v>9.6999999999999993</v>
      </c>
      <c r="T11">
        <v>14</v>
      </c>
      <c r="U11">
        <v>48</v>
      </c>
      <c r="V11">
        <v>39</v>
      </c>
      <c r="W11" s="7">
        <v>0.4</v>
      </c>
      <c r="X11">
        <v>-17</v>
      </c>
      <c r="Y11">
        <v>51</v>
      </c>
      <c r="Z11" s="10">
        <v>1.06</v>
      </c>
      <c r="AA11" s="10">
        <v>0.35</v>
      </c>
      <c r="AB11" s="12">
        <v>6.3E-2</v>
      </c>
      <c r="AC11">
        <v>70</v>
      </c>
      <c r="AD11">
        <v>88</v>
      </c>
      <c r="AE11">
        <v>87</v>
      </c>
      <c r="AF11">
        <v>66</v>
      </c>
      <c r="AG11">
        <v>153</v>
      </c>
      <c r="AH11">
        <v>268</v>
      </c>
      <c r="AI11" s="20" t="str">
        <f t="shared" si="0"/>
        <v>2309</v>
      </c>
      <c r="AJ11" s="14"/>
      <c r="AK11">
        <v>5</v>
      </c>
      <c r="AL11">
        <v>2</v>
      </c>
      <c r="AM11">
        <v>38</v>
      </c>
      <c r="AN11">
        <v>34</v>
      </c>
      <c r="AO11">
        <v>70</v>
      </c>
      <c r="AP11">
        <v>24</v>
      </c>
      <c r="AQ11">
        <v>46</v>
      </c>
      <c r="AR11">
        <v>1</v>
      </c>
      <c r="AS11">
        <v>100</v>
      </c>
      <c r="AT11">
        <v>89</v>
      </c>
      <c r="AU11">
        <v>2</v>
      </c>
      <c r="AV11">
        <v>13</v>
      </c>
      <c r="AW11">
        <v>58</v>
      </c>
      <c r="AX11">
        <v>19</v>
      </c>
      <c r="AY11">
        <v>1</v>
      </c>
      <c r="AZ11">
        <v>68</v>
      </c>
      <c r="BA11">
        <v>49</v>
      </c>
      <c r="BB11">
        <v>30</v>
      </c>
      <c r="BC11">
        <v>13</v>
      </c>
      <c r="BD11">
        <v>75</v>
      </c>
      <c r="BE11">
        <v>95</v>
      </c>
      <c r="BF11">
        <v>10</v>
      </c>
    </row>
    <row r="12" spans="1:58" x14ac:dyDescent="0.2">
      <c r="A12" s="20" t="s">
        <v>174</v>
      </c>
      <c r="B12" t="s">
        <v>102</v>
      </c>
      <c r="C12" t="s">
        <v>173</v>
      </c>
      <c r="D12" t="s">
        <v>62</v>
      </c>
      <c r="E12" t="s">
        <v>58</v>
      </c>
      <c r="F12">
        <v>14</v>
      </c>
      <c r="G12" s="7">
        <v>-0.7</v>
      </c>
      <c r="H12">
        <v>60</v>
      </c>
      <c r="I12">
        <v>119</v>
      </c>
      <c r="J12" s="10">
        <v>0.31</v>
      </c>
      <c r="K12" s="10">
        <v>0.9</v>
      </c>
      <c r="L12" s="7">
        <v>0.4</v>
      </c>
      <c r="M12" s="7">
        <v>0.74</v>
      </c>
      <c r="N12">
        <v>23</v>
      </c>
      <c r="O12" s="10">
        <v>0.56999999999999995</v>
      </c>
      <c r="P12" s="10">
        <v>0.45</v>
      </c>
      <c r="Q12" s="10">
        <v>1.28</v>
      </c>
      <c r="R12" s="10">
        <v>0.28000000000000003</v>
      </c>
      <c r="S12" s="7">
        <v>9.5</v>
      </c>
      <c r="T12">
        <v>16</v>
      </c>
      <c r="U12">
        <v>29</v>
      </c>
      <c r="V12">
        <v>25</v>
      </c>
      <c r="W12" s="7">
        <v>0.1</v>
      </c>
      <c r="X12">
        <v>1</v>
      </c>
      <c r="Y12">
        <v>45</v>
      </c>
      <c r="Z12" s="10">
        <v>1.4</v>
      </c>
      <c r="AA12" s="10">
        <v>0.72</v>
      </c>
      <c r="AB12" s="12">
        <v>1.4999999999999999E-2</v>
      </c>
      <c r="AC12">
        <v>76</v>
      </c>
      <c r="AD12">
        <v>65</v>
      </c>
      <c r="AE12">
        <v>98</v>
      </c>
      <c r="AF12">
        <v>92</v>
      </c>
      <c r="AG12">
        <v>190</v>
      </c>
      <c r="AH12">
        <v>322</v>
      </c>
      <c r="AI12" s="20" t="str">
        <f t="shared" si="0"/>
        <v>2310</v>
      </c>
      <c r="AJ12" s="14"/>
      <c r="AK12">
        <v>22</v>
      </c>
      <c r="AL12">
        <v>36</v>
      </c>
      <c r="AM12">
        <v>69</v>
      </c>
      <c r="AN12">
        <v>21</v>
      </c>
      <c r="AO12">
        <v>37</v>
      </c>
      <c r="AP12">
        <v>72</v>
      </c>
      <c r="AQ12">
        <v>37</v>
      </c>
      <c r="AR12">
        <v>26</v>
      </c>
      <c r="AS12">
        <v>77</v>
      </c>
      <c r="AT12">
        <v>35</v>
      </c>
      <c r="AU12">
        <v>48</v>
      </c>
      <c r="AV12">
        <v>6</v>
      </c>
      <c r="AW12">
        <v>62</v>
      </c>
      <c r="AX12">
        <v>19</v>
      </c>
      <c r="AY12">
        <v>44</v>
      </c>
      <c r="AZ12">
        <v>85</v>
      </c>
      <c r="BA12">
        <v>76</v>
      </c>
      <c r="BB12">
        <v>57</v>
      </c>
      <c r="BC12">
        <v>3</v>
      </c>
      <c r="BD12">
        <v>28</v>
      </c>
      <c r="BE12">
        <v>36</v>
      </c>
      <c r="BF12">
        <v>56</v>
      </c>
    </row>
    <row r="13" spans="1:58" x14ac:dyDescent="0.2">
      <c r="A13" s="20" t="s">
        <v>146</v>
      </c>
      <c r="B13" t="s">
        <v>144</v>
      </c>
      <c r="C13" t="s">
        <v>145</v>
      </c>
      <c r="D13" t="s">
        <v>129</v>
      </c>
      <c r="E13" t="s">
        <v>137</v>
      </c>
      <c r="F13">
        <v>10</v>
      </c>
      <c r="G13" s="7">
        <v>-0.6</v>
      </c>
      <c r="H13">
        <v>56</v>
      </c>
      <c r="I13">
        <v>100</v>
      </c>
      <c r="J13" s="10">
        <v>0.24</v>
      </c>
      <c r="K13" s="10">
        <v>0.72</v>
      </c>
      <c r="L13" s="7">
        <v>0.6</v>
      </c>
      <c r="M13" s="7">
        <v>0.67</v>
      </c>
      <c r="N13">
        <v>18</v>
      </c>
      <c r="O13" s="10">
        <v>0.51</v>
      </c>
      <c r="P13" s="10">
        <v>0.64</v>
      </c>
      <c r="Q13" s="10">
        <v>0.24</v>
      </c>
      <c r="R13" s="10">
        <v>0.59</v>
      </c>
      <c r="S13" s="7">
        <v>12.9</v>
      </c>
      <c r="T13">
        <v>13</v>
      </c>
      <c r="U13">
        <v>44</v>
      </c>
      <c r="V13">
        <v>29</v>
      </c>
      <c r="W13" s="7">
        <v>0.3</v>
      </c>
      <c r="X13">
        <v>-9</v>
      </c>
      <c r="Y13">
        <v>39</v>
      </c>
      <c r="Z13" s="10">
        <v>1.24</v>
      </c>
      <c r="AA13" s="10">
        <v>0.59</v>
      </c>
      <c r="AB13" s="12">
        <v>6.0999999999999999E-2</v>
      </c>
      <c r="AC13">
        <v>71</v>
      </c>
      <c r="AD13">
        <v>73</v>
      </c>
      <c r="AE13">
        <v>78</v>
      </c>
      <c r="AF13">
        <v>78</v>
      </c>
      <c r="AG13">
        <v>157</v>
      </c>
      <c r="AH13">
        <v>275</v>
      </c>
      <c r="AI13" s="20" t="str">
        <f t="shared" si="0"/>
        <v>2311</v>
      </c>
      <c r="AJ13" s="14"/>
      <c r="AK13">
        <v>40</v>
      </c>
      <c r="AL13">
        <v>42</v>
      </c>
      <c r="AM13">
        <v>59</v>
      </c>
      <c r="AN13">
        <v>49</v>
      </c>
      <c r="AO13">
        <v>33</v>
      </c>
      <c r="AP13">
        <v>40</v>
      </c>
      <c r="AQ13">
        <v>58</v>
      </c>
      <c r="AR13">
        <v>53</v>
      </c>
      <c r="AS13">
        <v>57</v>
      </c>
      <c r="AT13">
        <v>97</v>
      </c>
      <c r="AU13">
        <v>27</v>
      </c>
      <c r="AV13">
        <v>56</v>
      </c>
      <c r="AW13">
        <v>27</v>
      </c>
      <c r="AX13">
        <v>33</v>
      </c>
      <c r="AY13">
        <v>1</v>
      </c>
      <c r="AZ13">
        <v>67</v>
      </c>
      <c r="BA13">
        <v>46</v>
      </c>
      <c r="BB13">
        <v>70</v>
      </c>
      <c r="BC13">
        <v>7</v>
      </c>
      <c r="BD13">
        <v>43</v>
      </c>
      <c r="BE13">
        <v>91</v>
      </c>
      <c r="BF13">
        <v>18</v>
      </c>
    </row>
    <row r="14" spans="1:58" x14ac:dyDescent="0.2">
      <c r="A14" s="20" t="s">
        <v>219</v>
      </c>
      <c r="B14" t="s">
        <v>102</v>
      </c>
      <c r="C14" t="s">
        <v>218</v>
      </c>
      <c r="D14" t="s">
        <v>57</v>
      </c>
      <c r="E14" t="s">
        <v>220</v>
      </c>
      <c r="F14">
        <v>16</v>
      </c>
      <c r="G14" s="7">
        <v>-0.9</v>
      </c>
      <c r="H14">
        <v>64</v>
      </c>
      <c r="I14">
        <v>112</v>
      </c>
      <c r="J14" s="10">
        <v>0.23</v>
      </c>
      <c r="K14" s="10">
        <v>1.08</v>
      </c>
      <c r="L14" s="7">
        <v>0.3</v>
      </c>
      <c r="M14" s="7">
        <v>1.17</v>
      </c>
      <c r="N14">
        <v>31</v>
      </c>
      <c r="O14" s="10">
        <v>0.49</v>
      </c>
      <c r="P14" s="10">
        <v>0.37</v>
      </c>
      <c r="Q14" s="10">
        <v>-1.74</v>
      </c>
      <c r="R14" s="10">
        <v>0.48</v>
      </c>
      <c r="S14" s="7">
        <v>11.8</v>
      </c>
      <c r="T14">
        <v>14</v>
      </c>
      <c r="U14">
        <v>22</v>
      </c>
      <c r="V14">
        <v>54</v>
      </c>
      <c r="W14" s="7">
        <v>0</v>
      </c>
      <c r="X14">
        <v>-10</v>
      </c>
      <c r="Y14">
        <v>40</v>
      </c>
      <c r="Z14" s="10">
        <v>1.48</v>
      </c>
      <c r="AA14" s="10">
        <v>0.8</v>
      </c>
      <c r="AB14" s="12">
        <v>-2.5999999999999999E-2</v>
      </c>
      <c r="AC14">
        <v>76</v>
      </c>
      <c r="AD14">
        <v>63</v>
      </c>
      <c r="AE14">
        <v>78</v>
      </c>
      <c r="AF14">
        <v>101</v>
      </c>
      <c r="AG14">
        <v>179</v>
      </c>
      <c r="AH14">
        <v>308</v>
      </c>
      <c r="AI14" s="20" t="str">
        <f t="shared" si="0"/>
        <v>2312</v>
      </c>
      <c r="AJ14" s="14"/>
      <c r="AK14">
        <v>15</v>
      </c>
      <c r="AL14">
        <v>51</v>
      </c>
      <c r="AM14">
        <v>72</v>
      </c>
      <c r="AN14">
        <v>49</v>
      </c>
      <c r="AO14">
        <v>40</v>
      </c>
      <c r="AP14">
        <v>85</v>
      </c>
      <c r="AQ14">
        <v>24</v>
      </c>
      <c r="AR14">
        <v>10</v>
      </c>
      <c r="AS14">
        <v>39</v>
      </c>
      <c r="AT14">
        <v>4</v>
      </c>
      <c r="AU14">
        <v>3</v>
      </c>
      <c r="AV14">
        <v>59</v>
      </c>
      <c r="AW14">
        <v>48</v>
      </c>
      <c r="AX14">
        <v>30</v>
      </c>
      <c r="AY14">
        <v>92</v>
      </c>
      <c r="AZ14">
        <v>63</v>
      </c>
      <c r="BA14">
        <v>85</v>
      </c>
      <c r="BB14">
        <v>62</v>
      </c>
      <c r="BC14">
        <v>4</v>
      </c>
      <c r="BD14">
        <v>47</v>
      </c>
      <c r="BE14">
        <v>10</v>
      </c>
      <c r="BF14">
        <v>51</v>
      </c>
    </row>
    <row r="15" spans="1:58" x14ac:dyDescent="0.2">
      <c r="A15" s="20" t="s">
        <v>88</v>
      </c>
      <c r="B15" t="s">
        <v>86</v>
      </c>
      <c r="C15" t="s">
        <v>87</v>
      </c>
      <c r="D15" t="s">
        <v>57</v>
      </c>
      <c r="E15" t="s">
        <v>58</v>
      </c>
      <c r="F15">
        <v>9</v>
      </c>
      <c r="G15" s="7">
        <v>1.7</v>
      </c>
      <c r="H15">
        <v>77</v>
      </c>
      <c r="I15">
        <v>131</v>
      </c>
      <c r="J15" s="10">
        <v>0.28999999999999998</v>
      </c>
      <c r="K15" s="10">
        <v>1.03</v>
      </c>
      <c r="L15" s="7">
        <v>0.5</v>
      </c>
      <c r="M15" s="7">
        <v>0.92</v>
      </c>
      <c r="N15">
        <v>24</v>
      </c>
      <c r="O15" s="10">
        <v>0.55000000000000004</v>
      </c>
      <c r="P15" s="10">
        <v>0.38</v>
      </c>
      <c r="Q15" s="10">
        <v>-1.27</v>
      </c>
      <c r="R15" s="10">
        <v>0.38</v>
      </c>
      <c r="S15" s="7">
        <v>12.2</v>
      </c>
      <c r="T15">
        <v>12</v>
      </c>
      <c r="U15">
        <v>17</v>
      </c>
      <c r="V15">
        <v>75</v>
      </c>
      <c r="W15" s="7">
        <v>0.3</v>
      </c>
      <c r="X15">
        <v>-18</v>
      </c>
      <c r="Y15">
        <v>51</v>
      </c>
      <c r="Z15" s="10">
        <v>1.42</v>
      </c>
      <c r="AA15" s="10">
        <v>0.89</v>
      </c>
      <c r="AB15" s="12">
        <v>-4.2999999999999997E-2</v>
      </c>
      <c r="AC15">
        <v>68</v>
      </c>
      <c r="AD15">
        <v>65</v>
      </c>
      <c r="AE15">
        <v>97</v>
      </c>
      <c r="AF15">
        <v>100</v>
      </c>
      <c r="AG15">
        <v>197</v>
      </c>
      <c r="AH15">
        <v>324</v>
      </c>
      <c r="AI15" s="20" t="str">
        <f t="shared" si="0"/>
        <v>2313</v>
      </c>
      <c r="AJ15" s="14"/>
      <c r="AK15">
        <v>18</v>
      </c>
      <c r="AL15">
        <v>39</v>
      </c>
      <c r="AM15">
        <v>76</v>
      </c>
      <c r="AN15">
        <v>65</v>
      </c>
      <c r="AO15">
        <v>14</v>
      </c>
      <c r="AP15">
        <v>94</v>
      </c>
      <c r="AQ15">
        <v>27</v>
      </c>
      <c r="AR15">
        <v>27</v>
      </c>
      <c r="AS15">
        <v>73</v>
      </c>
      <c r="AT15">
        <v>7</v>
      </c>
      <c r="AU15">
        <v>8</v>
      </c>
      <c r="AV15">
        <v>20</v>
      </c>
      <c r="AW15">
        <v>60</v>
      </c>
      <c r="AX15">
        <v>26</v>
      </c>
      <c r="AY15">
        <v>95</v>
      </c>
      <c r="AZ15">
        <v>61</v>
      </c>
      <c r="BA15">
        <v>81</v>
      </c>
      <c r="BB15">
        <v>74</v>
      </c>
      <c r="BC15">
        <v>5</v>
      </c>
      <c r="BD15">
        <v>41</v>
      </c>
      <c r="BE15">
        <v>5</v>
      </c>
      <c r="BF15">
        <v>97</v>
      </c>
    </row>
    <row r="16" spans="1:58" x14ac:dyDescent="0.2">
      <c r="A16" s="20" t="s">
        <v>176</v>
      </c>
      <c r="B16" t="s">
        <v>98</v>
      </c>
      <c r="C16" t="s">
        <v>175</v>
      </c>
      <c r="D16" t="s">
        <v>58</v>
      </c>
      <c r="E16" t="s">
        <v>62</v>
      </c>
      <c r="F16">
        <v>14</v>
      </c>
      <c r="G16" s="7">
        <v>-0.3</v>
      </c>
      <c r="H16">
        <v>55</v>
      </c>
      <c r="I16">
        <v>108</v>
      </c>
      <c r="J16" s="10">
        <v>0.28000000000000003</v>
      </c>
      <c r="K16" s="10">
        <v>0.66</v>
      </c>
      <c r="L16" s="7">
        <v>0.4</v>
      </c>
      <c r="M16" s="7">
        <v>2.2200000000000002</v>
      </c>
      <c r="N16">
        <v>24</v>
      </c>
      <c r="O16" s="10">
        <v>0.57999999999999996</v>
      </c>
      <c r="P16" s="10">
        <v>0.47</v>
      </c>
      <c r="Q16" s="10">
        <v>-1.76</v>
      </c>
      <c r="R16" s="10">
        <v>0.36</v>
      </c>
      <c r="S16" s="7">
        <v>11.9</v>
      </c>
      <c r="T16">
        <v>14</v>
      </c>
      <c r="U16">
        <v>36</v>
      </c>
      <c r="V16">
        <v>11</v>
      </c>
      <c r="W16" s="7">
        <v>-0.3</v>
      </c>
      <c r="X16">
        <v>4</v>
      </c>
      <c r="Y16">
        <v>55</v>
      </c>
      <c r="Z16" s="10">
        <v>1.27</v>
      </c>
      <c r="AA16" s="10">
        <v>0.8</v>
      </c>
      <c r="AB16" s="12">
        <v>3.5999999999999997E-2</v>
      </c>
      <c r="AC16">
        <v>83</v>
      </c>
      <c r="AD16">
        <v>68</v>
      </c>
      <c r="AE16">
        <v>110</v>
      </c>
      <c r="AF16">
        <v>85</v>
      </c>
      <c r="AG16">
        <v>195</v>
      </c>
      <c r="AH16">
        <v>336</v>
      </c>
      <c r="AI16" s="20" t="str">
        <f t="shared" si="0"/>
        <v>2315</v>
      </c>
      <c r="AJ16" s="14"/>
      <c r="AK16">
        <v>3</v>
      </c>
      <c r="AL16">
        <v>11</v>
      </c>
      <c r="AM16">
        <v>94</v>
      </c>
      <c r="AN16">
        <v>61</v>
      </c>
      <c r="AO16">
        <v>14</v>
      </c>
      <c r="AP16">
        <v>79</v>
      </c>
      <c r="AQ16">
        <v>2</v>
      </c>
      <c r="AR16">
        <v>21</v>
      </c>
      <c r="AS16">
        <v>70</v>
      </c>
      <c r="AT16">
        <v>27</v>
      </c>
      <c r="AU16">
        <v>6</v>
      </c>
      <c r="AV16">
        <v>25</v>
      </c>
      <c r="AW16">
        <v>51</v>
      </c>
      <c r="AX16">
        <v>33</v>
      </c>
      <c r="AY16">
        <v>7</v>
      </c>
      <c r="AZ16">
        <v>97</v>
      </c>
      <c r="BA16">
        <v>97</v>
      </c>
      <c r="BB16">
        <v>44</v>
      </c>
      <c r="BC16">
        <v>9</v>
      </c>
      <c r="BD16">
        <v>32</v>
      </c>
      <c r="BE16">
        <v>81</v>
      </c>
      <c r="BF16">
        <v>15</v>
      </c>
    </row>
    <row r="17" spans="1:58" x14ac:dyDescent="0.2">
      <c r="A17" s="20" t="s">
        <v>162</v>
      </c>
      <c r="B17" t="s">
        <v>120</v>
      </c>
      <c r="C17" t="s">
        <v>161</v>
      </c>
      <c r="D17" t="s">
        <v>129</v>
      </c>
      <c r="E17" t="s">
        <v>163</v>
      </c>
      <c r="F17">
        <v>9</v>
      </c>
      <c r="G17" s="7">
        <v>1</v>
      </c>
      <c r="H17">
        <v>59</v>
      </c>
      <c r="I17">
        <v>101</v>
      </c>
      <c r="J17" s="10">
        <v>0.22</v>
      </c>
      <c r="K17" s="10">
        <v>0.93</v>
      </c>
      <c r="L17" s="7">
        <v>0.7</v>
      </c>
      <c r="M17" s="7">
        <v>0.38</v>
      </c>
      <c r="N17">
        <v>24</v>
      </c>
      <c r="O17" s="10">
        <v>0.6</v>
      </c>
      <c r="P17" s="10">
        <v>0.62</v>
      </c>
      <c r="Q17" s="10">
        <v>-1.26</v>
      </c>
      <c r="R17" s="10">
        <v>0.49</v>
      </c>
      <c r="S17" s="7">
        <v>13.2</v>
      </c>
      <c r="T17">
        <v>8</v>
      </c>
      <c r="U17">
        <v>32</v>
      </c>
      <c r="V17">
        <v>36</v>
      </c>
      <c r="W17" s="7">
        <v>0.4</v>
      </c>
      <c r="X17">
        <v>-6</v>
      </c>
      <c r="Y17">
        <v>41</v>
      </c>
      <c r="Z17" s="10">
        <v>1.32</v>
      </c>
      <c r="AA17" s="10">
        <v>0.6</v>
      </c>
      <c r="AB17" s="12">
        <v>1.2E-2</v>
      </c>
      <c r="AC17">
        <v>69</v>
      </c>
      <c r="AD17">
        <v>66</v>
      </c>
      <c r="AE17">
        <v>79</v>
      </c>
      <c r="AF17">
        <v>87</v>
      </c>
      <c r="AG17">
        <v>166</v>
      </c>
      <c r="AH17">
        <v>284</v>
      </c>
      <c r="AI17" s="20" t="str">
        <f t="shared" si="0"/>
        <v>2316</v>
      </c>
      <c r="AJ17" s="14"/>
      <c r="AK17">
        <v>50</v>
      </c>
      <c r="AL17">
        <v>81</v>
      </c>
      <c r="AM17">
        <v>55</v>
      </c>
      <c r="AN17">
        <v>60</v>
      </c>
      <c r="AO17">
        <v>60</v>
      </c>
      <c r="AP17">
        <v>38</v>
      </c>
      <c r="AQ17">
        <v>80</v>
      </c>
      <c r="AR17">
        <v>21</v>
      </c>
      <c r="AS17">
        <v>85</v>
      </c>
      <c r="AT17">
        <v>97</v>
      </c>
      <c r="AU17">
        <v>7</v>
      </c>
      <c r="AV17">
        <v>27</v>
      </c>
      <c r="AW17">
        <v>33</v>
      </c>
      <c r="AX17">
        <v>59</v>
      </c>
      <c r="AY17">
        <v>39</v>
      </c>
      <c r="AZ17">
        <v>74</v>
      </c>
      <c r="BA17">
        <v>47</v>
      </c>
      <c r="BB17">
        <v>60</v>
      </c>
      <c r="BC17">
        <v>6</v>
      </c>
      <c r="BD17">
        <v>34</v>
      </c>
      <c r="BE17">
        <v>34</v>
      </c>
      <c r="BF17">
        <v>18</v>
      </c>
    </row>
    <row r="18" spans="1:58" x14ac:dyDescent="0.2">
      <c r="A18" s="20" t="s">
        <v>85</v>
      </c>
      <c r="B18" t="s">
        <v>83</v>
      </c>
      <c r="C18" t="s">
        <v>84</v>
      </c>
      <c r="D18" t="s">
        <v>57</v>
      </c>
      <c r="E18" t="s">
        <v>58</v>
      </c>
      <c r="F18">
        <v>14</v>
      </c>
      <c r="G18" s="7">
        <v>0.1</v>
      </c>
      <c r="H18">
        <v>70</v>
      </c>
      <c r="I18">
        <v>135</v>
      </c>
      <c r="J18" s="10">
        <v>0.3</v>
      </c>
      <c r="K18" s="10">
        <v>1.73</v>
      </c>
      <c r="L18" s="7">
        <v>0.4</v>
      </c>
      <c r="M18" s="7">
        <v>1.34</v>
      </c>
      <c r="N18">
        <v>26</v>
      </c>
      <c r="O18" s="10">
        <v>0.61</v>
      </c>
      <c r="P18" s="10">
        <v>0.47</v>
      </c>
      <c r="Q18" s="10">
        <v>-4.01</v>
      </c>
      <c r="R18" s="10">
        <v>0.23</v>
      </c>
      <c r="S18" s="7">
        <v>11.1</v>
      </c>
      <c r="T18">
        <v>13</v>
      </c>
      <c r="U18">
        <v>26</v>
      </c>
      <c r="V18">
        <v>61</v>
      </c>
      <c r="W18" s="7">
        <v>0</v>
      </c>
      <c r="X18">
        <v>-16</v>
      </c>
      <c r="Y18">
        <v>59</v>
      </c>
      <c r="Z18" s="10">
        <v>1.36</v>
      </c>
      <c r="AA18" s="10">
        <v>0.96</v>
      </c>
      <c r="AB18" s="12">
        <v>-7.0000000000000001E-3</v>
      </c>
      <c r="AC18">
        <v>68</v>
      </c>
      <c r="AD18">
        <v>67</v>
      </c>
      <c r="AE18">
        <v>104</v>
      </c>
      <c r="AF18">
        <v>95</v>
      </c>
      <c r="AG18">
        <v>199</v>
      </c>
      <c r="AH18">
        <v>326</v>
      </c>
      <c r="AI18" s="20" t="str">
        <f t="shared" si="0"/>
        <v>2317</v>
      </c>
      <c r="AJ18" s="14"/>
      <c r="AK18">
        <v>13</v>
      </c>
      <c r="AL18">
        <v>29</v>
      </c>
      <c r="AM18">
        <v>81</v>
      </c>
      <c r="AN18">
        <v>21</v>
      </c>
      <c r="AO18">
        <v>68</v>
      </c>
      <c r="AP18">
        <v>89</v>
      </c>
      <c r="AQ18">
        <v>14</v>
      </c>
      <c r="AR18">
        <v>27</v>
      </c>
      <c r="AS18">
        <v>82</v>
      </c>
      <c r="AT18">
        <v>40</v>
      </c>
      <c r="AU18">
        <v>1</v>
      </c>
      <c r="AV18">
        <v>19</v>
      </c>
      <c r="AW18">
        <v>59</v>
      </c>
      <c r="AX18">
        <v>49</v>
      </c>
      <c r="AY18">
        <v>66</v>
      </c>
      <c r="AZ18">
        <v>80</v>
      </c>
      <c r="BA18">
        <v>93</v>
      </c>
      <c r="BB18">
        <v>44</v>
      </c>
      <c r="BC18">
        <v>7</v>
      </c>
      <c r="BD18">
        <v>27</v>
      </c>
      <c r="BE18">
        <v>22</v>
      </c>
      <c r="BF18">
        <v>73</v>
      </c>
    </row>
    <row r="19" spans="1:58" x14ac:dyDescent="0.2">
      <c r="A19" s="20" t="s">
        <v>104</v>
      </c>
      <c r="B19" t="s">
        <v>102</v>
      </c>
      <c r="C19" t="s">
        <v>103</v>
      </c>
      <c r="D19" t="s">
        <v>62</v>
      </c>
      <c r="E19" t="s">
        <v>105</v>
      </c>
      <c r="F19">
        <v>9</v>
      </c>
      <c r="G19" s="7">
        <v>1.4</v>
      </c>
      <c r="H19">
        <v>71</v>
      </c>
      <c r="I19">
        <v>119</v>
      </c>
      <c r="J19" s="10">
        <v>0.27</v>
      </c>
      <c r="K19" s="10">
        <v>0.54</v>
      </c>
      <c r="L19" s="7">
        <v>0.6</v>
      </c>
      <c r="M19" s="7">
        <v>0.19</v>
      </c>
      <c r="N19">
        <v>22</v>
      </c>
      <c r="O19" s="10">
        <v>0.57999999999999996</v>
      </c>
      <c r="P19" s="10">
        <v>0.41</v>
      </c>
      <c r="Q19" s="10">
        <v>1.48</v>
      </c>
      <c r="R19" s="10">
        <v>0.41</v>
      </c>
      <c r="S19" s="7">
        <v>8.6999999999999993</v>
      </c>
      <c r="T19">
        <v>14</v>
      </c>
      <c r="U19">
        <v>31</v>
      </c>
      <c r="V19">
        <v>40</v>
      </c>
      <c r="W19" s="7">
        <v>0.4</v>
      </c>
      <c r="X19">
        <v>-8</v>
      </c>
      <c r="Y19">
        <v>64</v>
      </c>
      <c r="Z19" s="10">
        <v>1.06</v>
      </c>
      <c r="AA19" s="10">
        <v>0.95</v>
      </c>
      <c r="AB19" s="12">
        <v>1.4E-2</v>
      </c>
      <c r="AC19">
        <v>75</v>
      </c>
      <c r="AD19">
        <v>77</v>
      </c>
      <c r="AE19">
        <v>115</v>
      </c>
      <c r="AF19">
        <v>78</v>
      </c>
      <c r="AG19">
        <v>192</v>
      </c>
      <c r="AH19">
        <v>324</v>
      </c>
      <c r="AI19" s="20" t="str">
        <f t="shared" si="0"/>
        <v>2318</v>
      </c>
      <c r="AJ19" s="14"/>
      <c r="AK19">
        <v>63</v>
      </c>
      <c r="AL19">
        <v>80</v>
      </c>
      <c r="AM19">
        <v>46</v>
      </c>
      <c r="AN19">
        <v>57</v>
      </c>
      <c r="AO19">
        <v>15</v>
      </c>
      <c r="AP19">
        <v>65</v>
      </c>
      <c r="AQ19">
        <v>82</v>
      </c>
      <c r="AR19">
        <v>30</v>
      </c>
      <c r="AS19">
        <v>68</v>
      </c>
      <c r="AT19">
        <v>12</v>
      </c>
      <c r="AU19">
        <v>59</v>
      </c>
      <c r="AV19">
        <v>17</v>
      </c>
      <c r="AW19">
        <v>76</v>
      </c>
      <c r="AX19">
        <v>6</v>
      </c>
      <c r="AY19">
        <v>29</v>
      </c>
      <c r="AZ19">
        <v>79</v>
      </c>
      <c r="BA19">
        <v>64</v>
      </c>
      <c r="BB19">
        <v>25</v>
      </c>
      <c r="BC19">
        <v>15</v>
      </c>
      <c r="BD19">
        <v>14</v>
      </c>
      <c r="BE19">
        <v>56</v>
      </c>
      <c r="BF19">
        <v>43</v>
      </c>
    </row>
    <row r="20" spans="1:58" x14ac:dyDescent="0.2">
      <c r="A20" s="20" t="s">
        <v>201</v>
      </c>
      <c r="B20" t="s">
        <v>199</v>
      </c>
      <c r="C20" t="s">
        <v>200</v>
      </c>
      <c r="D20" t="s">
        <v>153</v>
      </c>
      <c r="E20" t="s">
        <v>123</v>
      </c>
      <c r="F20">
        <v>13</v>
      </c>
      <c r="G20" s="7">
        <v>-0.7</v>
      </c>
      <c r="H20">
        <v>63</v>
      </c>
      <c r="I20">
        <v>111</v>
      </c>
      <c r="J20" s="10">
        <v>0.23</v>
      </c>
      <c r="K20" s="10">
        <v>1.3</v>
      </c>
      <c r="L20" s="7">
        <v>0.6</v>
      </c>
      <c r="M20" s="7">
        <v>0.76</v>
      </c>
      <c r="N20">
        <v>28</v>
      </c>
      <c r="O20" s="10">
        <v>0.37</v>
      </c>
      <c r="P20" s="10">
        <v>0.37</v>
      </c>
      <c r="Q20" s="10">
        <v>1.05</v>
      </c>
      <c r="R20" s="10">
        <v>0.53</v>
      </c>
      <c r="S20" s="7">
        <v>11</v>
      </c>
      <c r="T20">
        <v>10</v>
      </c>
      <c r="U20">
        <v>27</v>
      </c>
      <c r="V20">
        <v>42</v>
      </c>
      <c r="W20" s="7">
        <v>0.3</v>
      </c>
      <c r="X20">
        <v>-6</v>
      </c>
      <c r="Y20">
        <v>33</v>
      </c>
      <c r="Z20" s="10">
        <v>1.39</v>
      </c>
      <c r="AA20" s="10">
        <v>0.5</v>
      </c>
      <c r="AB20" s="12">
        <v>1.2999999999999999E-2</v>
      </c>
      <c r="AC20">
        <v>81</v>
      </c>
      <c r="AD20">
        <v>67</v>
      </c>
      <c r="AE20">
        <v>67</v>
      </c>
      <c r="AF20">
        <v>89</v>
      </c>
      <c r="AG20">
        <v>156</v>
      </c>
      <c r="AH20">
        <v>283</v>
      </c>
      <c r="AI20" s="20" t="str">
        <f t="shared" si="0"/>
        <v>2319</v>
      </c>
      <c r="AJ20" s="14"/>
      <c r="AK20">
        <v>12</v>
      </c>
      <c r="AL20">
        <v>13</v>
      </c>
      <c r="AM20">
        <v>62</v>
      </c>
      <c r="AN20">
        <v>54</v>
      </c>
      <c r="AO20">
        <v>65</v>
      </c>
      <c r="AP20">
        <v>34</v>
      </c>
      <c r="AQ20">
        <v>32</v>
      </c>
      <c r="AR20">
        <v>22</v>
      </c>
      <c r="AS20">
        <v>9</v>
      </c>
      <c r="AT20">
        <v>8</v>
      </c>
      <c r="AU20">
        <v>49</v>
      </c>
      <c r="AV20">
        <v>58</v>
      </c>
      <c r="AW20">
        <v>47</v>
      </c>
      <c r="AX20">
        <v>78</v>
      </c>
      <c r="AY20">
        <v>57</v>
      </c>
      <c r="AZ20">
        <v>66</v>
      </c>
      <c r="BA20">
        <v>50</v>
      </c>
      <c r="BB20">
        <v>70</v>
      </c>
      <c r="BC20">
        <v>4</v>
      </c>
      <c r="BD20">
        <v>72</v>
      </c>
      <c r="BE20">
        <v>77</v>
      </c>
      <c r="BF20">
        <v>58</v>
      </c>
    </row>
    <row r="21" spans="1:58" x14ac:dyDescent="0.2">
      <c r="A21" s="20" t="s">
        <v>152</v>
      </c>
      <c r="B21" t="s">
        <v>150</v>
      </c>
      <c r="C21" t="s">
        <v>151</v>
      </c>
      <c r="D21" t="s">
        <v>153</v>
      </c>
      <c r="E21" t="s">
        <v>154</v>
      </c>
      <c r="F21">
        <v>13</v>
      </c>
      <c r="G21" s="7">
        <v>-1.1000000000000001</v>
      </c>
      <c r="H21">
        <v>53</v>
      </c>
      <c r="I21">
        <v>100</v>
      </c>
      <c r="J21" s="10">
        <v>0.25</v>
      </c>
      <c r="K21" s="10">
        <v>1.1100000000000001</v>
      </c>
      <c r="L21" s="7">
        <v>0.5</v>
      </c>
      <c r="M21" s="7">
        <v>0.64</v>
      </c>
      <c r="N21">
        <v>17</v>
      </c>
      <c r="O21" s="10">
        <v>0.61</v>
      </c>
      <c r="P21" s="10">
        <v>0.46</v>
      </c>
      <c r="Q21" s="10">
        <v>2.59</v>
      </c>
      <c r="R21" s="10">
        <v>0.64</v>
      </c>
      <c r="S21" s="7">
        <v>10.1</v>
      </c>
      <c r="T21">
        <v>11</v>
      </c>
      <c r="U21">
        <v>24</v>
      </c>
      <c r="V21">
        <v>74</v>
      </c>
      <c r="W21" s="7">
        <v>0.5</v>
      </c>
      <c r="X21">
        <v>-21</v>
      </c>
      <c r="Y21">
        <v>34</v>
      </c>
      <c r="Z21" s="10">
        <v>1.77</v>
      </c>
      <c r="AA21" s="10">
        <v>0.59</v>
      </c>
      <c r="AB21" s="12">
        <v>-3.5999999999999997E-2</v>
      </c>
      <c r="AC21">
        <v>41</v>
      </c>
      <c r="AD21">
        <v>49</v>
      </c>
      <c r="AE21">
        <v>77</v>
      </c>
      <c r="AF21">
        <v>113</v>
      </c>
      <c r="AG21">
        <v>190</v>
      </c>
      <c r="AH21">
        <v>287</v>
      </c>
      <c r="AI21" s="20" t="str">
        <f t="shared" si="0"/>
        <v>2320</v>
      </c>
      <c r="AJ21" s="14"/>
      <c r="AK21">
        <v>25</v>
      </c>
      <c r="AL21">
        <v>33</v>
      </c>
      <c r="AM21">
        <v>76</v>
      </c>
      <c r="AN21">
        <v>68</v>
      </c>
      <c r="AO21">
        <v>48</v>
      </c>
      <c r="AP21">
        <v>46</v>
      </c>
      <c r="AQ21">
        <v>50</v>
      </c>
      <c r="AR21">
        <v>74</v>
      </c>
      <c r="AS21">
        <v>85</v>
      </c>
      <c r="AT21">
        <v>31</v>
      </c>
      <c r="AU21">
        <v>82</v>
      </c>
      <c r="AV21">
        <v>79</v>
      </c>
      <c r="AW21">
        <v>57</v>
      </c>
      <c r="AX21">
        <v>52</v>
      </c>
      <c r="AY21">
        <v>75</v>
      </c>
      <c r="AZ21">
        <v>39</v>
      </c>
      <c r="BA21">
        <v>47</v>
      </c>
      <c r="BB21">
        <v>64</v>
      </c>
      <c r="BC21">
        <v>1</v>
      </c>
      <c r="BD21">
        <v>47</v>
      </c>
      <c r="BE21">
        <v>5</v>
      </c>
      <c r="BF21">
        <v>88</v>
      </c>
    </row>
    <row r="22" spans="1:58" x14ac:dyDescent="0.2">
      <c r="A22" s="20" t="s">
        <v>230</v>
      </c>
      <c r="B22" t="s">
        <v>228</v>
      </c>
      <c r="C22" t="s">
        <v>229</v>
      </c>
      <c r="D22" t="s">
        <v>57</v>
      </c>
      <c r="E22" t="s">
        <v>62</v>
      </c>
      <c r="F22">
        <v>9</v>
      </c>
      <c r="G22" s="7">
        <v>1.6</v>
      </c>
      <c r="H22">
        <v>82</v>
      </c>
      <c r="I22">
        <v>149</v>
      </c>
      <c r="J22" s="10">
        <v>0.31</v>
      </c>
      <c r="K22" s="10">
        <v>1.59</v>
      </c>
      <c r="L22" s="7">
        <v>0.9</v>
      </c>
      <c r="M22" s="7">
        <v>1.4</v>
      </c>
      <c r="N22">
        <v>27</v>
      </c>
      <c r="O22" s="10">
        <v>0.57999999999999996</v>
      </c>
      <c r="P22" s="10">
        <v>0.5</v>
      </c>
      <c r="Q22" s="10">
        <v>-2.39</v>
      </c>
      <c r="R22" s="10">
        <v>0.45</v>
      </c>
      <c r="S22" s="7">
        <v>9.1999999999999993</v>
      </c>
      <c r="T22">
        <v>15</v>
      </c>
      <c r="U22">
        <v>39</v>
      </c>
      <c r="V22">
        <v>80</v>
      </c>
      <c r="W22" s="7">
        <v>0.9</v>
      </c>
      <c r="X22">
        <v>-32</v>
      </c>
      <c r="Y22">
        <v>57</v>
      </c>
      <c r="Z22" s="10">
        <v>1.31</v>
      </c>
      <c r="AA22" s="10">
        <v>0.83</v>
      </c>
      <c r="AB22" s="12">
        <v>-8.9999999999999993E-3</v>
      </c>
      <c r="AC22">
        <v>65</v>
      </c>
      <c r="AD22">
        <v>84</v>
      </c>
      <c r="AE22">
        <v>93</v>
      </c>
      <c r="AF22">
        <v>91</v>
      </c>
      <c r="AG22">
        <v>184</v>
      </c>
      <c r="AH22">
        <v>304</v>
      </c>
      <c r="AI22" s="20" t="str">
        <f t="shared" si="0"/>
        <v>2321</v>
      </c>
      <c r="AJ22" s="14"/>
      <c r="AK22">
        <v>30</v>
      </c>
      <c r="AL22">
        <v>53</v>
      </c>
      <c r="AM22">
        <v>31</v>
      </c>
      <c r="AN22">
        <v>11</v>
      </c>
      <c r="AO22">
        <v>73</v>
      </c>
      <c r="AP22">
        <v>45</v>
      </c>
      <c r="AQ22">
        <v>17</v>
      </c>
      <c r="AR22">
        <v>14</v>
      </c>
      <c r="AS22">
        <v>86</v>
      </c>
      <c r="AT22">
        <v>66</v>
      </c>
      <c r="AU22">
        <v>1</v>
      </c>
      <c r="AV22">
        <v>43</v>
      </c>
      <c r="AW22">
        <v>73</v>
      </c>
      <c r="AX22">
        <v>3</v>
      </c>
      <c r="AY22">
        <v>4</v>
      </c>
      <c r="AZ22">
        <v>43</v>
      </c>
      <c r="BA22">
        <v>25</v>
      </c>
      <c r="BB22">
        <v>41</v>
      </c>
      <c r="BC22">
        <v>9</v>
      </c>
      <c r="BD22">
        <v>43</v>
      </c>
      <c r="BE22">
        <v>26</v>
      </c>
      <c r="BF22">
        <v>92</v>
      </c>
    </row>
    <row r="23" spans="1:58" x14ac:dyDescent="0.2">
      <c r="A23" s="20" t="s">
        <v>118</v>
      </c>
      <c r="B23" t="s">
        <v>116</v>
      </c>
      <c r="C23" t="s">
        <v>117</v>
      </c>
      <c r="D23" t="s">
        <v>119</v>
      </c>
      <c r="E23" t="s">
        <v>62</v>
      </c>
      <c r="F23">
        <v>9</v>
      </c>
      <c r="G23" s="7">
        <v>-0.9</v>
      </c>
      <c r="H23">
        <v>65</v>
      </c>
      <c r="I23">
        <v>121</v>
      </c>
      <c r="J23" s="10">
        <v>0.27</v>
      </c>
      <c r="K23" s="10">
        <v>1.46</v>
      </c>
      <c r="L23" s="7">
        <v>0.7</v>
      </c>
      <c r="M23" s="7">
        <v>1.87</v>
      </c>
      <c r="N23">
        <v>21</v>
      </c>
      <c r="O23" s="10">
        <v>0.47</v>
      </c>
      <c r="P23" s="10">
        <v>0.45</v>
      </c>
      <c r="Q23" s="10">
        <v>1.1200000000000001</v>
      </c>
      <c r="R23" s="10">
        <v>0.14000000000000001</v>
      </c>
      <c r="S23" s="7">
        <v>14</v>
      </c>
      <c r="T23">
        <v>12</v>
      </c>
      <c r="U23">
        <v>33</v>
      </c>
      <c r="V23">
        <v>48</v>
      </c>
      <c r="W23" s="7">
        <v>0.3</v>
      </c>
      <c r="X23">
        <v>-13</v>
      </c>
      <c r="Y23">
        <v>51</v>
      </c>
      <c r="Z23" s="10">
        <v>0.97</v>
      </c>
      <c r="AA23" s="10">
        <v>0.65</v>
      </c>
      <c r="AB23" s="12">
        <v>-3.0000000000000001E-3</v>
      </c>
      <c r="AC23">
        <v>79</v>
      </c>
      <c r="AD23">
        <v>72</v>
      </c>
      <c r="AE23">
        <v>87</v>
      </c>
      <c r="AF23">
        <v>71</v>
      </c>
      <c r="AG23">
        <v>158</v>
      </c>
      <c r="AH23">
        <v>284</v>
      </c>
      <c r="AI23" s="20" t="str">
        <f t="shared" si="0"/>
        <v>2322</v>
      </c>
      <c r="AJ23" s="14"/>
      <c r="AK23">
        <v>14</v>
      </c>
      <c r="AL23">
        <v>4</v>
      </c>
      <c r="AM23">
        <v>56</v>
      </c>
      <c r="AN23">
        <v>44</v>
      </c>
      <c r="AO23">
        <v>74</v>
      </c>
      <c r="AP23">
        <v>58</v>
      </c>
      <c r="AQ23">
        <v>4</v>
      </c>
      <c r="AR23">
        <v>28</v>
      </c>
      <c r="AS23">
        <v>28</v>
      </c>
      <c r="AT23">
        <v>27</v>
      </c>
      <c r="AU23">
        <v>50</v>
      </c>
      <c r="AV23">
        <v>6</v>
      </c>
      <c r="AW23">
        <v>14</v>
      </c>
      <c r="AX23">
        <v>15</v>
      </c>
      <c r="AY23">
        <v>17</v>
      </c>
      <c r="AZ23">
        <v>76</v>
      </c>
      <c r="BA23">
        <v>76</v>
      </c>
      <c r="BB23">
        <v>47</v>
      </c>
      <c r="BC23">
        <v>21</v>
      </c>
      <c r="BD23">
        <v>42</v>
      </c>
      <c r="BE23">
        <v>23</v>
      </c>
      <c r="BF23">
        <v>17</v>
      </c>
    </row>
    <row r="24" spans="1:58" x14ac:dyDescent="0.2">
      <c r="A24" s="20" t="s">
        <v>148</v>
      </c>
      <c r="B24" t="s">
        <v>106</v>
      </c>
      <c r="C24" t="s">
        <v>147</v>
      </c>
      <c r="D24" t="s">
        <v>57</v>
      </c>
      <c r="E24" t="s">
        <v>149</v>
      </c>
      <c r="F24">
        <v>14</v>
      </c>
      <c r="G24" s="7">
        <v>-0.4</v>
      </c>
      <c r="H24">
        <v>63</v>
      </c>
      <c r="I24">
        <v>111</v>
      </c>
      <c r="J24" s="10">
        <v>0.23</v>
      </c>
      <c r="K24" s="10">
        <v>1.04</v>
      </c>
      <c r="L24" s="7">
        <v>0.3</v>
      </c>
      <c r="M24" s="7">
        <v>0.86</v>
      </c>
      <c r="N24">
        <v>21</v>
      </c>
      <c r="O24" s="10">
        <v>0.55000000000000004</v>
      </c>
      <c r="P24" s="10">
        <v>0.49</v>
      </c>
      <c r="Q24" s="10">
        <v>0.11</v>
      </c>
      <c r="R24" s="10">
        <v>0.46</v>
      </c>
      <c r="S24" s="7">
        <v>13.5</v>
      </c>
      <c r="T24">
        <v>13</v>
      </c>
      <c r="U24">
        <v>29</v>
      </c>
      <c r="V24">
        <v>65</v>
      </c>
      <c r="W24" s="7">
        <v>0.3</v>
      </c>
      <c r="X24">
        <v>-19</v>
      </c>
      <c r="Y24">
        <v>32</v>
      </c>
      <c r="Z24" s="10">
        <v>1.37</v>
      </c>
      <c r="AA24" s="10">
        <v>0.8</v>
      </c>
      <c r="AB24" s="12">
        <v>-1.2999999999999999E-2</v>
      </c>
      <c r="AC24">
        <v>64</v>
      </c>
      <c r="AD24">
        <v>66</v>
      </c>
      <c r="AE24">
        <v>69</v>
      </c>
      <c r="AF24">
        <v>94</v>
      </c>
      <c r="AG24">
        <v>163</v>
      </c>
      <c r="AH24">
        <v>275</v>
      </c>
      <c r="AI24" s="20" t="str">
        <f t="shared" si="0"/>
        <v>2323</v>
      </c>
      <c r="AJ24" s="14"/>
      <c r="AK24">
        <v>14</v>
      </c>
      <c r="AL24">
        <v>24</v>
      </c>
      <c r="AM24">
        <v>97</v>
      </c>
      <c r="AN24">
        <v>81</v>
      </c>
      <c r="AO24">
        <v>10</v>
      </c>
      <c r="AP24">
        <v>99</v>
      </c>
      <c r="AQ24">
        <v>42</v>
      </c>
      <c r="AR24">
        <v>46</v>
      </c>
      <c r="AS24">
        <v>73</v>
      </c>
      <c r="AT24">
        <v>59</v>
      </c>
      <c r="AU24">
        <v>34</v>
      </c>
      <c r="AV24">
        <v>57</v>
      </c>
      <c r="AW24">
        <v>30</v>
      </c>
      <c r="AX24">
        <v>49</v>
      </c>
      <c r="AY24">
        <v>51</v>
      </c>
      <c r="AZ24">
        <v>80</v>
      </c>
      <c r="BA24">
        <v>88</v>
      </c>
      <c r="BB24">
        <v>98</v>
      </c>
      <c r="BC24">
        <v>4</v>
      </c>
      <c r="BD24">
        <v>43</v>
      </c>
      <c r="BE24">
        <v>12</v>
      </c>
      <c r="BF24">
        <v>35</v>
      </c>
    </row>
    <row r="25" spans="1:58" x14ac:dyDescent="0.2">
      <c r="A25" s="20" t="s">
        <v>189</v>
      </c>
      <c r="B25" t="s">
        <v>150</v>
      </c>
      <c r="C25" t="s">
        <v>188</v>
      </c>
      <c r="D25" t="s">
        <v>62</v>
      </c>
      <c r="E25" t="s">
        <v>58</v>
      </c>
      <c r="F25">
        <v>10</v>
      </c>
      <c r="G25" s="7">
        <v>-0.4</v>
      </c>
      <c r="H25">
        <v>73</v>
      </c>
      <c r="I25">
        <v>122</v>
      </c>
      <c r="J25" s="10">
        <v>0.23</v>
      </c>
      <c r="K25" s="10">
        <v>1.03</v>
      </c>
      <c r="L25" s="7">
        <v>0.6</v>
      </c>
      <c r="M25" s="7">
        <v>1.63</v>
      </c>
      <c r="N25">
        <v>27</v>
      </c>
      <c r="O25" s="10">
        <v>0.68</v>
      </c>
      <c r="P25" s="10">
        <v>0.55000000000000004</v>
      </c>
      <c r="Q25" s="10">
        <v>-0.35</v>
      </c>
      <c r="R25" s="10">
        <v>0.35</v>
      </c>
      <c r="S25" s="7">
        <v>11.9</v>
      </c>
      <c r="T25">
        <v>9</v>
      </c>
      <c r="U25">
        <v>43</v>
      </c>
      <c r="V25">
        <v>34</v>
      </c>
      <c r="W25" s="7">
        <v>0.1</v>
      </c>
      <c r="X25">
        <v>-11</v>
      </c>
      <c r="Y25">
        <v>52</v>
      </c>
      <c r="Z25" s="10">
        <v>0.92</v>
      </c>
      <c r="AA25" s="10">
        <v>0.97</v>
      </c>
      <c r="AB25" s="12">
        <v>1.2E-2</v>
      </c>
      <c r="AC25">
        <v>80</v>
      </c>
      <c r="AD25">
        <v>90</v>
      </c>
      <c r="AE25">
        <v>86</v>
      </c>
      <c r="AF25">
        <v>71</v>
      </c>
      <c r="AG25">
        <v>157</v>
      </c>
      <c r="AH25">
        <v>284</v>
      </c>
      <c r="AI25" s="20" t="str">
        <f t="shared" si="0"/>
        <v>2324</v>
      </c>
      <c r="AJ25" s="14"/>
      <c r="AK25">
        <v>12</v>
      </c>
      <c r="AL25">
        <v>8</v>
      </c>
      <c r="AM25">
        <v>39</v>
      </c>
      <c r="AN25">
        <v>65</v>
      </c>
      <c r="AO25">
        <v>39</v>
      </c>
      <c r="AP25">
        <v>53</v>
      </c>
      <c r="AQ25">
        <v>4</v>
      </c>
      <c r="AR25">
        <v>14</v>
      </c>
      <c r="AS25">
        <v>98</v>
      </c>
      <c r="AT25">
        <v>87</v>
      </c>
      <c r="AU25">
        <v>15</v>
      </c>
      <c r="AV25">
        <v>13</v>
      </c>
      <c r="AW25">
        <v>57</v>
      </c>
      <c r="AX25">
        <v>53</v>
      </c>
      <c r="AY25">
        <v>1</v>
      </c>
      <c r="AZ25">
        <v>77</v>
      </c>
      <c r="BA25">
        <v>87</v>
      </c>
      <c r="BB25">
        <v>38</v>
      </c>
      <c r="BC25">
        <v>26</v>
      </c>
      <c r="BD25">
        <v>5</v>
      </c>
      <c r="BE25">
        <v>43</v>
      </c>
      <c r="BF25">
        <v>57</v>
      </c>
    </row>
    <row r="26" spans="1:58" x14ac:dyDescent="0.2">
      <c r="A26" s="20" t="s">
        <v>213</v>
      </c>
      <c r="B26" t="s">
        <v>211</v>
      </c>
      <c r="C26" t="s">
        <v>212</v>
      </c>
      <c r="D26" t="s">
        <v>57</v>
      </c>
      <c r="E26" t="s">
        <v>62</v>
      </c>
      <c r="F26">
        <v>14</v>
      </c>
      <c r="G26" s="7">
        <v>-0.9</v>
      </c>
      <c r="H26">
        <v>72</v>
      </c>
      <c r="I26">
        <v>126</v>
      </c>
      <c r="J26" s="10">
        <v>0.26</v>
      </c>
      <c r="K26" s="10">
        <v>1.37</v>
      </c>
      <c r="L26" s="7">
        <v>0.4</v>
      </c>
      <c r="M26" s="7">
        <v>1.06</v>
      </c>
      <c r="N26">
        <v>19</v>
      </c>
      <c r="O26" s="10">
        <v>0.45</v>
      </c>
      <c r="P26" s="10">
        <v>0.44</v>
      </c>
      <c r="Q26" s="10">
        <v>-3.95</v>
      </c>
      <c r="R26" s="10">
        <v>0.24</v>
      </c>
      <c r="S26" s="7">
        <v>11.8</v>
      </c>
      <c r="T26">
        <v>9</v>
      </c>
      <c r="U26">
        <v>34</v>
      </c>
      <c r="V26">
        <v>48</v>
      </c>
      <c r="W26" s="7">
        <v>0.3</v>
      </c>
      <c r="X26">
        <v>-13</v>
      </c>
      <c r="Y26">
        <v>50</v>
      </c>
      <c r="Z26" s="10">
        <v>1.44</v>
      </c>
      <c r="AA26" s="10">
        <v>1.06</v>
      </c>
      <c r="AB26" s="12">
        <v>-6.0000000000000001E-3</v>
      </c>
      <c r="AC26">
        <v>79</v>
      </c>
      <c r="AD26">
        <v>81</v>
      </c>
      <c r="AE26">
        <v>86</v>
      </c>
      <c r="AF26">
        <v>100</v>
      </c>
      <c r="AG26">
        <v>187</v>
      </c>
      <c r="AH26">
        <v>322</v>
      </c>
      <c r="AI26" s="20" t="str">
        <f t="shared" si="0"/>
        <v>2325</v>
      </c>
      <c r="AJ26" s="14"/>
      <c r="AK26">
        <v>7</v>
      </c>
      <c r="AL26">
        <v>13</v>
      </c>
      <c r="AM26">
        <v>77</v>
      </c>
      <c r="AN26">
        <v>62</v>
      </c>
      <c r="AO26">
        <v>33</v>
      </c>
      <c r="AP26">
        <v>92</v>
      </c>
      <c r="AQ26">
        <v>23</v>
      </c>
      <c r="AR26">
        <v>54</v>
      </c>
      <c r="AS26">
        <v>28</v>
      </c>
      <c r="AT26">
        <v>39</v>
      </c>
      <c r="AU26">
        <v>1</v>
      </c>
      <c r="AV26">
        <v>7</v>
      </c>
      <c r="AW26">
        <v>48</v>
      </c>
      <c r="AX26">
        <v>82</v>
      </c>
      <c r="AY26">
        <v>17</v>
      </c>
      <c r="AZ26">
        <v>85</v>
      </c>
      <c r="BA26">
        <v>86</v>
      </c>
      <c r="BB26">
        <v>74</v>
      </c>
      <c r="BC26">
        <v>5</v>
      </c>
      <c r="BD26">
        <v>8</v>
      </c>
      <c r="BE26">
        <v>13</v>
      </c>
      <c r="BF26">
        <v>84</v>
      </c>
    </row>
    <row r="27" spans="1:58" x14ac:dyDescent="0.2">
      <c r="A27" s="20" t="s">
        <v>232</v>
      </c>
      <c r="B27" t="s">
        <v>177</v>
      </c>
      <c r="C27" t="s">
        <v>231</v>
      </c>
      <c r="D27" t="s">
        <v>119</v>
      </c>
      <c r="E27" t="s">
        <v>62</v>
      </c>
      <c r="F27">
        <v>8</v>
      </c>
      <c r="G27" s="7">
        <v>1.1000000000000001</v>
      </c>
      <c r="H27">
        <v>68</v>
      </c>
      <c r="I27">
        <v>122</v>
      </c>
      <c r="J27" s="10">
        <v>0.28000000000000003</v>
      </c>
      <c r="K27" s="10">
        <v>0.95</v>
      </c>
      <c r="L27" s="7">
        <v>0.6</v>
      </c>
      <c r="M27" s="7">
        <v>1.34</v>
      </c>
      <c r="N27">
        <v>21</v>
      </c>
      <c r="O27" s="10">
        <v>0.7</v>
      </c>
      <c r="P27" s="10">
        <v>0.52</v>
      </c>
      <c r="Q27" s="10">
        <v>2.58</v>
      </c>
      <c r="R27" s="10">
        <v>0.56000000000000005</v>
      </c>
      <c r="S27" s="7">
        <v>11.9</v>
      </c>
      <c r="T27">
        <v>12</v>
      </c>
      <c r="U27">
        <v>32</v>
      </c>
      <c r="V27">
        <v>53</v>
      </c>
      <c r="W27" s="7">
        <v>0.3</v>
      </c>
      <c r="X27">
        <v>-15</v>
      </c>
      <c r="Y27">
        <v>51</v>
      </c>
      <c r="Z27" s="10">
        <v>0.86</v>
      </c>
      <c r="AA27" s="10">
        <v>0.36</v>
      </c>
      <c r="AB27" s="12">
        <v>4.0000000000000001E-3</v>
      </c>
      <c r="AC27">
        <v>65</v>
      </c>
      <c r="AD27">
        <v>72</v>
      </c>
      <c r="AE27">
        <v>92</v>
      </c>
      <c r="AF27">
        <v>61</v>
      </c>
      <c r="AG27">
        <v>153</v>
      </c>
      <c r="AH27">
        <v>263</v>
      </c>
      <c r="AI27" s="20" t="str">
        <f t="shared" si="0"/>
        <v>2326</v>
      </c>
      <c r="AJ27" s="14"/>
      <c r="AK27">
        <v>48</v>
      </c>
      <c r="AL27">
        <v>51</v>
      </c>
      <c r="AM27">
        <v>41</v>
      </c>
      <c r="AN27">
        <v>41</v>
      </c>
      <c r="AO27">
        <v>42</v>
      </c>
      <c r="AP27">
        <v>64</v>
      </c>
      <c r="AQ27">
        <v>29</v>
      </c>
      <c r="AR27">
        <v>34</v>
      </c>
      <c r="AS27">
        <v>97</v>
      </c>
      <c r="AT27">
        <v>63</v>
      </c>
      <c r="AU27">
        <v>87</v>
      </c>
      <c r="AV27">
        <v>62</v>
      </c>
      <c r="AW27">
        <v>60</v>
      </c>
      <c r="AX27">
        <v>32</v>
      </c>
      <c r="AY27">
        <v>23</v>
      </c>
      <c r="AZ27">
        <v>59</v>
      </c>
      <c r="BA27">
        <v>65</v>
      </c>
      <c r="BB27">
        <v>36</v>
      </c>
      <c r="BC27">
        <v>24</v>
      </c>
      <c r="BD27">
        <v>82</v>
      </c>
      <c r="BE27">
        <v>44</v>
      </c>
      <c r="BF27">
        <v>70</v>
      </c>
    </row>
    <row r="28" spans="1:58" x14ac:dyDescent="0.2">
      <c r="A28" s="20" t="s">
        <v>227</v>
      </c>
      <c r="B28" t="s">
        <v>131</v>
      </c>
      <c r="C28" t="s">
        <v>226</v>
      </c>
      <c r="D28" t="s">
        <v>57</v>
      </c>
      <c r="E28" t="s">
        <v>62</v>
      </c>
      <c r="F28">
        <v>12</v>
      </c>
      <c r="G28" s="7">
        <v>-0.7</v>
      </c>
      <c r="H28">
        <v>62</v>
      </c>
      <c r="I28">
        <v>114</v>
      </c>
      <c r="J28" s="10">
        <v>0.26</v>
      </c>
      <c r="K28" s="10">
        <v>1.07</v>
      </c>
      <c r="L28" s="7">
        <v>0.4</v>
      </c>
      <c r="M28" s="7">
        <v>0.9</v>
      </c>
      <c r="N28">
        <v>22</v>
      </c>
      <c r="O28" s="10">
        <v>0.62</v>
      </c>
      <c r="P28" s="10">
        <v>0.53</v>
      </c>
      <c r="Q28" s="10">
        <v>0.11</v>
      </c>
      <c r="R28" s="10">
        <v>0.42</v>
      </c>
      <c r="S28" s="7">
        <v>12.1</v>
      </c>
      <c r="T28">
        <v>15</v>
      </c>
      <c r="U28">
        <v>30</v>
      </c>
      <c r="V28">
        <v>46</v>
      </c>
      <c r="W28" s="7">
        <v>0.1</v>
      </c>
      <c r="X28">
        <v>-10</v>
      </c>
      <c r="Y28">
        <v>46</v>
      </c>
      <c r="Z28" s="10">
        <v>1.35</v>
      </c>
      <c r="AA28" s="10">
        <v>0.82</v>
      </c>
      <c r="AB28" s="12">
        <v>0.01</v>
      </c>
      <c r="AC28">
        <v>69</v>
      </c>
      <c r="AD28">
        <v>68</v>
      </c>
      <c r="AE28">
        <v>91</v>
      </c>
      <c r="AF28">
        <v>91</v>
      </c>
      <c r="AG28">
        <v>182</v>
      </c>
      <c r="AH28">
        <v>305</v>
      </c>
      <c r="AI28" s="20" t="str">
        <f t="shared" si="0"/>
        <v>2327</v>
      </c>
      <c r="AJ28" s="14"/>
      <c r="AK28">
        <v>4</v>
      </c>
      <c r="AL28">
        <v>7</v>
      </c>
      <c r="AM28">
        <v>43</v>
      </c>
      <c r="AN28">
        <v>36</v>
      </c>
      <c r="AO28">
        <v>49</v>
      </c>
      <c r="AP28">
        <v>74</v>
      </c>
      <c r="AQ28">
        <v>46</v>
      </c>
      <c r="AR28">
        <v>19</v>
      </c>
      <c r="AS28">
        <v>61</v>
      </c>
      <c r="AT28">
        <v>65</v>
      </c>
      <c r="AU28">
        <v>17</v>
      </c>
      <c r="AV28">
        <v>28</v>
      </c>
      <c r="AW28">
        <v>36</v>
      </c>
      <c r="AX28">
        <v>1</v>
      </c>
      <c r="AY28">
        <v>44</v>
      </c>
      <c r="AZ28">
        <v>86</v>
      </c>
      <c r="BA28">
        <v>84</v>
      </c>
      <c r="BB28">
        <v>32</v>
      </c>
      <c r="BC28">
        <v>6</v>
      </c>
      <c r="BD28">
        <v>17</v>
      </c>
      <c r="BE28">
        <v>42</v>
      </c>
      <c r="BF28">
        <v>65</v>
      </c>
    </row>
    <row r="29" spans="1:58" x14ac:dyDescent="0.2">
      <c r="A29" s="20" t="s">
        <v>222</v>
      </c>
      <c r="B29" t="s">
        <v>102</v>
      </c>
      <c r="C29" t="s">
        <v>221</v>
      </c>
      <c r="D29" t="s">
        <v>62</v>
      </c>
      <c r="E29" t="s">
        <v>134</v>
      </c>
      <c r="F29">
        <v>12</v>
      </c>
      <c r="G29" s="7">
        <v>-1</v>
      </c>
      <c r="H29">
        <v>59</v>
      </c>
      <c r="I29">
        <v>107</v>
      </c>
      <c r="J29" s="10">
        <v>0.26</v>
      </c>
      <c r="K29" s="10">
        <v>0.74</v>
      </c>
      <c r="L29" s="7">
        <v>0.8</v>
      </c>
      <c r="M29" s="7">
        <v>1.71</v>
      </c>
      <c r="N29">
        <v>29</v>
      </c>
      <c r="O29" s="10">
        <v>0.52</v>
      </c>
      <c r="P29" s="10">
        <v>0.51</v>
      </c>
      <c r="Q29" s="10">
        <v>-1.35</v>
      </c>
      <c r="R29" s="10">
        <v>0.76</v>
      </c>
      <c r="S29" s="7">
        <v>11.3</v>
      </c>
      <c r="T29">
        <v>16</v>
      </c>
      <c r="U29">
        <v>42</v>
      </c>
      <c r="V29">
        <v>15</v>
      </c>
      <c r="W29" s="7">
        <v>0.2</v>
      </c>
      <c r="X29">
        <v>-1</v>
      </c>
      <c r="Y29">
        <v>44</v>
      </c>
      <c r="Z29" s="10">
        <v>1.1100000000000001</v>
      </c>
      <c r="AA29" s="10">
        <v>0.46</v>
      </c>
      <c r="AB29" s="12">
        <v>6.0999999999999999E-2</v>
      </c>
      <c r="AC29">
        <v>87</v>
      </c>
      <c r="AD29">
        <v>77</v>
      </c>
      <c r="AE29">
        <v>85</v>
      </c>
      <c r="AF29">
        <v>70</v>
      </c>
      <c r="AG29">
        <v>155</v>
      </c>
      <c r="AH29">
        <v>288</v>
      </c>
      <c r="AI29" s="20" t="str">
        <f t="shared" si="0"/>
        <v>2328</v>
      </c>
      <c r="AJ29" s="14"/>
      <c r="AK29">
        <v>19</v>
      </c>
      <c r="AL29">
        <v>18</v>
      </c>
      <c r="AM29">
        <v>79</v>
      </c>
      <c r="AN29">
        <v>76</v>
      </c>
      <c r="AO29">
        <v>16</v>
      </c>
      <c r="AP29">
        <v>29</v>
      </c>
      <c r="AQ29">
        <v>5</v>
      </c>
      <c r="AR29">
        <v>3</v>
      </c>
      <c r="AS29">
        <v>61</v>
      </c>
      <c r="AT29">
        <v>74</v>
      </c>
      <c r="AU29">
        <v>6</v>
      </c>
      <c r="AV29">
        <v>85</v>
      </c>
      <c r="AW29">
        <v>48</v>
      </c>
      <c r="AX29">
        <v>2</v>
      </c>
      <c r="AY29">
        <v>2</v>
      </c>
      <c r="AZ29">
        <v>97</v>
      </c>
      <c r="BA29">
        <v>82</v>
      </c>
      <c r="BB29">
        <v>55</v>
      </c>
      <c r="BC29">
        <v>12</v>
      </c>
      <c r="BD29">
        <v>61</v>
      </c>
      <c r="BE29">
        <v>94</v>
      </c>
      <c r="BF29">
        <v>16</v>
      </c>
    </row>
    <row r="30" spans="1:58" x14ac:dyDescent="0.2">
      <c r="A30" s="20" t="s">
        <v>217</v>
      </c>
      <c r="B30" t="s">
        <v>102</v>
      </c>
      <c r="C30" t="s">
        <v>216</v>
      </c>
      <c r="D30" t="s">
        <v>57</v>
      </c>
      <c r="E30" t="s">
        <v>62</v>
      </c>
      <c r="F30">
        <v>10</v>
      </c>
      <c r="G30" s="7">
        <v>1.2</v>
      </c>
      <c r="H30">
        <v>73</v>
      </c>
      <c r="I30">
        <v>119</v>
      </c>
      <c r="J30" s="10">
        <v>0.26</v>
      </c>
      <c r="K30" s="10">
        <v>0.32</v>
      </c>
      <c r="L30" s="7">
        <v>0.4</v>
      </c>
      <c r="M30" s="7">
        <v>7.0000000000000007E-2</v>
      </c>
      <c r="N30">
        <v>18</v>
      </c>
      <c r="O30" s="10">
        <v>0.57999999999999996</v>
      </c>
      <c r="P30" s="10">
        <v>0.41</v>
      </c>
      <c r="Q30" s="10">
        <v>0.15</v>
      </c>
      <c r="R30" s="10">
        <v>0.65</v>
      </c>
      <c r="S30" s="7">
        <v>13.3</v>
      </c>
      <c r="T30">
        <v>16</v>
      </c>
      <c r="U30">
        <v>25</v>
      </c>
      <c r="V30">
        <v>37</v>
      </c>
      <c r="W30" s="7">
        <v>0.1</v>
      </c>
      <c r="X30">
        <v>-3</v>
      </c>
      <c r="Y30">
        <v>48</v>
      </c>
      <c r="Z30" s="10">
        <v>1.1100000000000001</v>
      </c>
      <c r="AA30" s="10">
        <v>1.21</v>
      </c>
      <c r="AB30" s="12">
        <v>-8.9999999999999993E-3</v>
      </c>
      <c r="AC30">
        <v>87</v>
      </c>
      <c r="AD30">
        <v>76</v>
      </c>
      <c r="AE30">
        <v>93</v>
      </c>
      <c r="AF30">
        <v>86</v>
      </c>
      <c r="AG30">
        <v>178</v>
      </c>
      <c r="AH30">
        <v>318</v>
      </c>
      <c r="AI30" s="20" t="str">
        <f t="shared" si="0"/>
        <v>2329</v>
      </c>
      <c r="AJ30" s="14"/>
      <c r="AK30">
        <v>34</v>
      </c>
      <c r="AL30">
        <v>62</v>
      </c>
      <c r="AM30">
        <v>64</v>
      </c>
      <c r="AN30">
        <v>73</v>
      </c>
      <c r="AO30">
        <v>2</v>
      </c>
      <c r="AP30">
        <v>79</v>
      </c>
      <c r="AQ30">
        <v>77</v>
      </c>
      <c r="AR30">
        <v>51</v>
      </c>
      <c r="AS30">
        <v>74</v>
      </c>
      <c r="AT30">
        <v>9</v>
      </c>
      <c r="AU30">
        <v>29</v>
      </c>
      <c r="AV30">
        <v>87</v>
      </c>
      <c r="AW30">
        <v>32</v>
      </c>
      <c r="AX30">
        <v>4</v>
      </c>
      <c r="AY30">
        <v>56</v>
      </c>
      <c r="AZ30">
        <v>88</v>
      </c>
      <c r="BA30">
        <v>82</v>
      </c>
      <c r="BB30">
        <v>48</v>
      </c>
      <c r="BC30">
        <v>19</v>
      </c>
      <c r="BD30">
        <v>2</v>
      </c>
      <c r="BE30">
        <v>10</v>
      </c>
      <c r="BF30">
        <v>20</v>
      </c>
    </row>
    <row r="31" spans="1:58" x14ac:dyDescent="0.2">
      <c r="A31" s="20" t="s">
        <v>205</v>
      </c>
      <c r="B31" t="s">
        <v>180</v>
      </c>
      <c r="C31" t="s">
        <v>204</v>
      </c>
      <c r="D31" t="s">
        <v>57</v>
      </c>
      <c r="E31" t="s">
        <v>101</v>
      </c>
      <c r="F31">
        <v>12</v>
      </c>
      <c r="G31" s="7">
        <v>0.2</v>
      </c>
      <c r="H31">
        <v>71</v>
      </c>
      <c r="I31">
        <v>127</v>
      </c>
      <c r="J31" s="10">
        <v>0.28000000000000003</v>
      </c>
      <c r="K31" s="10">
        <v>1.24</v>
      </c>
      <c r="L31" s="7">
        <v>0.4</v>
      </c>
      <c r="M31" s="7">
        <v>1.31</v>
      </c>
      <c r="N31">
        <v>26</v>
      </c>
      <c r="O31" s="10">
        <v>0.52</v>
      </c>
      <c r="P31" s="10">
        <v>0.48</v>
      </c>
      <c r="Q31" s="10">
        <v>-0.16</v>
      </c>
      <c r="R31" s="10">
        <v>0.37</v>
      </c>
      <c r="S31" s="7">
        <v>8.8000000000000007</v>
      </c>
      <c r="T31">
        <v>13</v>
      </c>
      <c r="U31">
        <v>28</v>
      </c>
      <c r="V31">
        <v>55</v>
      </c>
      <c r="W31" s="7">
        <v>0.2</v>
      </c>
      <c r="X31">
        <v>-14</v>
      </c>
      <c r="Y31">
        <v>59</v>
      </c>
      <c r="Z31" s="10">
        <v>1.46</v>
      </c>
      <c r="AA31" s="10">
        <v>0.54</v>
      </c>
      <c r="AB31" s="12">
        <v>1.4999999999999999E-2</v>
      </c>
      <c r="AC31">
        <v>70</v>
      </c>
      <c r="AD31">
        <v>73</v>
      </c>
      <c r="AE31">
        <v>105</v>
      </c>
      <c r="AF31">
        <v>93</v>
      </c>
      <c r="AG31">
        <v>198</v>
      </c>
      <c r="AH31">
        <v>327</v>
      </c>
      <c r="AI31" s="20" t="str">
        <f t="shared" si="0"/>
        <v>2330</v>
      </c>
      <c r="AJ31" s="14"/>
      <c r="AK31">
        <v>36</v>
      </c>
      <c r="AL31">
        <v>67</v>
      </c>
      <c r="AM31">
        <v>30</v>
      </c>
      <c r="AN31">
        <v>14</v>
      </c>
      <c r="AO31">
        <v>73</v>
      </c>
      <c r="AP31">
        <v>64</v>
      </c>
      <c r="AQ31">
        <v>17</v>
      </c>
      <c r="AR31">
        <v>16</v>
      </c>
      <c r="AS31">
        <v>41</v>
      </c>
      <c r="AT31">
        <v>36</v>
      </c>
      <c r="AU31">
        <v>20</v>
      </c>
      <c r="AV31">
        <v>37</v>
      </c>
      <c r="AW31">
        <v>87</v>
      </c>
      <c r="AX31">
        <v>37</v>
      </c>
      <c r="AY31">
        <v>35</v>
      </c>
      <c r="AZ31">
        <v>41</v>
      </c>
      <c r="BA31">
        <v>50</v>
      </c>
      <c r="BB31">
        <v>17</v>
      </c>
      <c r="BC31">
        <v>2</v>
      </c>
      <c r="BD31">
        <v>59</v>
      </c>
      <c r="BE31">
        <v>53</v>
      </c>
      <c r="BF31">
        <v>62</v>
      </c>
    </row>
    <row r="32" spans="1:58" x14ac:dyDescent="0.2">
      <c r="A32" s="20" t="s">
        <v>172</v>
      </c>
      <c r="B32" t="s">
        <v>102</v>
      </c>
      <c r="C32" t="s">
        <v>171</v>
      </c>
      <c r="D32" t="s">
        <v>57</v>
      </c>
      <c r="E32" t="s">
        <v>170</v>
      </c>
      <c r="F32">
        <v>14</v>
      </c>
      <c r="G32" s="7">
        <v>-1.4</v>
      </c>
      <c r="H32">
        <v>66</v>
      </c>
      <c r="I32">
        <v>116</v>
      </c>
      <c r="J32" s="10">
        <v>0.24</v>
      </c>
      <c r="K32" s="10">
        <v>1.02</v>
      </c>
      <c r="L32" s="7">
        <v>0</v>
      </c>
      <c r="M32" s="7">
        <v>1.18</v>
      </c>
      <c r="N32">
        <v>20</v>
      </c>
      <c r="O32" s="10">
        <v>0.61</v>
      </c>
      <c r="P32" s="10">
        <v>0.39</v>
      </c>
      <c r="Q32" s="10">
        <v>0.45</v>
      </c>
      <c r="R32" s="10">
        <v>0.21</v>
      </c>
      <c r="S32" s="7">
        <v>14.5</v>
      </c>
      <c r="T32">
        <v>16</v>
      </c>
      <c r="U32">
        <v>29</v>
      </c>
      <c r="V32">
        <v>46</v>
      </c>
      <c r="W32" s="7">
        <v>-0.3</v>
      </c>
      <c r="X32">
        <v>-10</v>
      </c>
      <c r="Y32">
        <v>42</v>
      </c>
      <c r="Z32" s="10">
        <v>1.49</v>
      </c>
      <c r="AA32" s="10">
        <v>0.94</v>
      </c>
      <c r="AB32" s="12">
        <v>-2E-3</v>
      </c>
      <c r="AC32">
        <v>80</v>
      </c>
      <c r="AD32">
        <v>73</v>
      </c>
      <c r="AE32">
        <v>81</v>
      </c>
      <c r="AF32">
        <v>101</v>
      </c>
      <c r="AG32">
        <v>182</v>
      </c>
      <c r="AH32">
        <v>316</v>
      </c>
      <c r="AI32" s="20" t="str">
        <f t="shared" si="0"/>
        <v>2331</v>
      </c>
      <c r="AJ32" s="14"/>
      <c r="AK32">
        <v>8</v>
      </c>
      <c r="AL32">
        <v>7</v>
      </c>
      <c r="AM32">
        <v>84</v>
      </c>
      <c r="AN32">
        <v>73</v>
      </c>
      <c r="AO32">
        <v>23</v>
      </c>
      <c r="AP32">
        <v>100</v>
      </c>
      <c r="AQ32">
        <v>26</v>
      </c>
      <c r="AR32">
        <v>40</v>
      </c>
      <c r="AS32">
        <v>87</v>
      </c>
      <c r="AT32">
        <v>14</v>
      </c>
      <c r="AU32">
        <v>39</v>
      </c>
      <c r="AV32">
        <v>11</v>
      </c>
      <c r="AW32">
        <v>28</v>
      </c>
      <c r="AX32">
        <v>11</v>
      </c>
      <c r="AY32">
        <v>50</v>
      </c>
      <c r="AZ32">
        <v>87</v>
      </c>
      <c r="BA32">
        <v>98</v>
      </c>
      <c r="BB32">
        <v>82</v>
      </c>
      <c r="BC32">
        <v>4</v>
      </c>
      <c r="BD32">
        <v>23</v>
      </c>
      <c r="BE32">
        <v>22</v>
      </c>
      <c r="BF32">
        <v>99</v>
      </c>
    </row>
    <row r="33" spans="1:58" x14ac:dyDescent="0.2">
      <c r="A33" s="20" t="s">
        <v>133</v>
      </c>
      <c r="B33" t="s">
        <v>131</v>
      </c>
      <c r="C33" t="s">
        <v>132</v>
      </c>
      <c r="D33" t="s">
        <v>62</v>
      </c>
      <c r="E33" t="s">
        <v>134</v>
      </c>
      <c r="F33">
        <v>12</v>
      </c>
      <c r="G33" s="7">
        <v>-1.8</v>
      </c>
      <c r="H33">
        <v>60</v>
      </c>
      <c r="I33">
        <v>117</v>
      </c>
      <c r="J33" s="10">
        <v>0.32</v>
      </c>
      <c r="K33" s="10">
        <v>0.8</v>
      </c>
      <c r="L33" s="7">
        <v>0.7</v>
      </c>
      <c r="M33" s="7">
        <v>0.13</v>
      </c>
      <c r="N33">
        <v>24</v>
      </c>
      <c r="O33" s="10">
        <v>0.56000000000000005</v>
      </c>
      <c r="P33" s="10">
        <v>0.45</v>
      </c>
      <c r="Q33" s="10">
        <v>0.37</v>
      </c>
      <c r="R33" s="10">
        <v>0.61</v>
      </c>
      <c r="S33" s="7">
        <v>12.8</v>
      </c>
      <c r="T33">
        <v>11</v>
      </c>
      <c r="U33">
        <v>35</v>
      </c>
      <c r="V33">
        <v>57</v>
      </c>
      <c r="W33" s="7">
        <v>0.4</v>
      </c>
      <c r="X33">
        <v>-19</v>
      </c>
      <c r="Y33">
        <v>51</v>
      </c>
      <c r="Z33" s="10">
        <v>0.84</v>
      </c>
      <c r="AA33" s="10">
        <v>0.42</v>
      </c>
      <c r="AB33" s="12">
        <v>2.8000000000000001E-2</v>
      </c>
      <c r="AC33">
        <v>66</v>
      </c>
      <c r="AD33">
        <v>67</v>
      </c>
      <c r="AE33">
        <v>102</v>
      </c>
      <c r="AF33">
        <v>58</v>
      </c>
      <c r="AG33">
        <v>160</v>
      </c>
      <c r="AH33">
        <v>274</v>
      </c>
      <c r="AI33" s="20" t="str">
        <f t="shared" si="0"/>
        <v>2332</v>
      </c>
      <c r="AJ33" s="14"/>
      <c r="AK33">
        <v>5</v>
      </c>
      <c r="AL33">
        <v>2</v>
      </c>
      <c r="AM33">
        <v>81</v>
      </c>
      <c r="AN33">
        <v>50</v>
      </c>
      <c r="AO33">
        <v>19</v>
      </c>
      <c r="AP33">
        <v>64</v>
      </c>
      <c r="AQ33">
        <v>76</v>
      </c>
      <c r="AR33">
        <v>11</v>
      </c>
      <c r="AS33">
        <v>69</v>
      </c>
      <c r="AT33">
        <v>28</v>
      </c>
      <c r="AU33">
        <v>23</v>
      </c>
      <c r="AV33">
        <v>57</v>
      </c>
      <c r="AW33">
        <v>25</v>
      </c>
      <c r="AX33">
        <v>60</v>
      </c>
      <c r="AY33">
        <v>14</v>
      </c>
      <c r="AZ33">
        <v>77</v>
      </c>
      <c r="BA33">
        <v>78</v>
      </c>
      <c r="BB33">
        <v>52</v>
      </c>
      <c r="BC33">
        <v>30</v>
      </c>
      <c r="BD33">
        <v>71</v>
      </c>
      <c r="BE33">
        <v>70</v>
      </c>
      <c r="BF33">
        <v>15</v>
      </c>
    </row>
    <row r="34" spans="1:58" x14ac:dyDescent="0.2">
      <c r="A34" s="20" t="s">
        <v>160</v>
      </c>
      <c r="B34" t="s">
        <v>158</v>
      </c>
      <c r="C34" t="s">
        <v>159</v>
      </c>
      <c r="D34" t="s">
        <v>129</v>
      </c>
      <c r="E34" t="s">
        <v>149</v>
      </c>
      <c r="F34">
        <v>10</v>
      </c>
      <c r="G34" s="7">
        <v>-0.7</v>
      </c>
      <c r="H34">
        <v>57</v>
      </c>
      <c r="I34">
        <v>114</v>
      </c>
      <c r="J34" s="10">
        <v>0.28999999999999998</v>
      </c>
      <c r="K34" s="10">
        <v>1.17</v>
      </c>
      <c r="L34" s="7">
        <v>0.4</v>
      </c>
      <c r="M34" s="7">
        <v>0.89</v>
      </c>
      <c r="N34">
        <v>28</v>
      </c>
      <c r="O34" s="10">
        <v>0.47</v>
      </c>
      <c r="P34" s="10">
        <v>0.42</v>
      </c>
      <c r="Q34" s="10">
        <v>5.6</v>
      </c>
      <c r="R34" s="10">
        <v>0.4</v>
      </c>
      <c r="S34" s="7">
        <v>13.4</v>
      </c>
      <c r="T34">
        <v>9</v>
      </c>
      <c r="U34">
        <v>31</v>
      </c>
      <c r="V34">
        <v>26</v>
      </c>
      <c r="W34" s="7">
        <v>0</v>
      </c>
      <c r="X34">
        <v>-1</v>
      </c>
      <c r="Y34">
        <v>40</v>
      </c>
      <c r="Z34" s="10">
        <v>1.64</v>
      </c>
      <c r="AA34" s="10">
        <v>0.57999999999999996</v>
      </c>
      <c r="AB34" s="12">
        <v>1.0999999999999999E-2</v>
      </c>
      <c r="AC34">
        <v>84</v>
      </c>
      <c r="AD34">
        <v>64</v>
      </c>
      <c r="AE34">
        <v>83</v>
      </c>
      <c r="AF34">
        <v>103</v>
      </c>
      <c r="AG34">
        <v>186</v>
      </c>
      <c r="AH34">
        <v>325</v>
      </c>
      <c r="AI34" s="20" t="str">
        <f t="shared" si="0"/>
        <v>2333</v>
      </c>
      <c r="AJ34" s="14"/>
      <c r="AK34">
        <v>37</v>
      </c>
      <c r="AL34">
        <v>35</v>
      </c>
      <c r="AM34">
        <v>63</v>
      </c>
      <c r="AN34">
        <v>23</v>
      </c>
      <c r="AO34">
        <v>58</v>
      </c>
      <c r="AP34">
        <v>75</v>
      </c>
      <c r="AQ34">
        <v>57</v>
      </c>
      <c r="AR34">
        <v>7</v>
      </c>
      <c r="AS34">
        <v>34</v>
      </c>
      <c r="AT34">
        <v>17</v>
      </c>
      <c r="AU34">
        <v>100</v>
      </c>
      <c r="AV34">
        <v>12</v>
      </c>
      <c r="AW34">
        <v>26</v>
      </c>
      <c r="AX34">
        <v>65</v>
      </c>
      <c r="AY34">
        <v>26</v>
      </c>
      <c r="AZ34">
        <v>76</v>
      </c>
      <c r="BA34">
        <v>75</v>
      </c>
      <c r="BB34">
        <v>51</v>
      </c>
      <c r="BC34">
        <v>1</v>
      </c>
      <c r="BD34">
        <v>44</v>
      </c>
      <c r="BE34">
        <v>41</v>
      </c>
      <c r="BF34">
        <v>20</v>
      </c>
    </row>
    <row r="35" spans="1:58" x14ac:dyDescent="0.2">
      <c r="A35" s="20" t="s">
        <v>192</v>
      </c>
      <c r="B35" t="s">
        <v>190</v>
      </c>
      <c r="C35" t="s">
        <v>191</v>
      </c>
      <c r="D35" t="s">
        <v>119</v>
      </c>
      <c r="E35" t="s">
        <v>193</v>
      </c>
      <c r="F35">
        <v>2</v>
      </c>
      <c r="G35" s="7">
        <v>2.4</v>
      </c>
      <c r="H35">
        <v>90</v>
      </c>
      <c r="I35">
        <v>159</v>
      </c>
      <c r="J35" s="10">
        <v>0.28000000000000003</v>
      </c>
      <c r="K35" s="10">
        <v>2.37</v>
      </c>
      <c r="L35" s="7">
        <v>0.9</v>
      </c>
      <c r="M35" s="7">
        <v>1.84</v>
      </c>
      <c r="N35">
        <v>25</v>
      </c>
      <c r="O35" s="10">
        <v>0.49</v>
      </c>
      <c r="P35" s="10">
        <v>0.34</v>
      </c>
      <c r="Q35" s="10">
        <v>2.14</v>
      </c>
      <c r="R35" s="10">
        <v>0.48</v>
      </c>
      <c r="S35" s="7">
        <v>17.600000000000001</v>
      </c>
      <c r="T35">
        <v>10</v>
      </c>
      <c r="U35">
        <v>28</v>
      </c>
      <c r="V35">
        <v>81</v>
      </c>
      <c r="W35" s="7">
        <v>0.7</v>
      </c>
      <c r="X35">
        <v>-27</v>
      </c>
      <c r="Y35">
        <v>76</v>
      </c>
      <c r="Z35" s="10">
        <v>1.32</v>
      </c>
      <c r="AA35" s="10">
        <v>1.08</v>
      </c>
      <c r="AB35" s="12">
        <v>1.4E-2</v>
      </c>
      <c r="AC35">
        <v>92</v>
      </c>
      <c r="AD35">
        <v>83</v>
      </c>
      <c r="AE35">
        <v>107</v>
      </c>
      <c r="AF35">
        <v>93</v>
      </c>
      <c r="AG35">
        <v>200</v>
      </c>
      <c r="AH35">
        <v>351</v>
      </c>
      <c r="AI35" s="20" t="str">
        <f t="shared" ref="AI35:AI63" si="1">A35</f>
        <v>2334</v>
      </c>
      <c r="AJ35" s="14"/>
      <c r="AK35">
        <v>71</v>
      </c>
      <c r="AL35">
        <v>53</v>
      </c>
      <c r="AM35">
        <v>2</v>
      </c>
      <c r="AN35">
        <v>3</v>
      </c>
      <c r="AO35">
        <v>100</v>
      </c>
      <c r="AP35">
        <v>18</v>
      </c>
      <c r="AQ35">
        <v>4</v>
      </c>
      <c r="AR35">
        <v>13</v>
      </c>
      <c r="AS35">
        <v>35</v>
      </c>
      <c r="AT35">
        <v>2</v>
      </c>
      <c r="AU35">
        <v>70</v>
      </c>
      <c r="AV35">
        <v>47</v>
      </c>
      <c r="AW35">
        <v>3</v>
      </c>
      <c r="AX35">
        <v>19</v>
      </c>
      <c r="AY35">
        <v>53</v>
      </c>
      <c r="AZ35">
        <v>12</v>
      </c>
      <c r="BA35">
        <v>20</v>
      </c>
      <c r="BB35">
        <v>4</v>
      </c>
      <c r="BC35">
        <v>3</v>
      </c>
      <c r="BD35">
        <v>5</v>
      </c>
      <c r="BE35">
        <v>70</v>
      </c>
      <c r="BF35">
        <v>45</v>
      </c>
    </row>
    <row r="36" spans="1:58" x14ac:dyDescent="0.2">
      <c r="A36" s="20" t="s">
        <v>169</v>
      </c>
      <c r="B36" t="s">
        <v>167</v>
      </c>
      <c r="C36" t="s">
        <v>168</v>
      </c>
      <c r="D36" t="s">
        <v>57</v>
      </c>
      <c r="E36" t="s">
        <v>170</v>
      </c>
      <c r="F36">
        <v>17</v>
      </c>
      <c r="G36" s="7">
        <v>-2.2000000000000002</v>
      </c>
      <c r="H36">
        <v>44</v>
      </c>
      <c r="I36">
        <v>85</v>
      </c>
      <c r="J36" s="10">
        <v>0.2</v>
      </c>
      <c r="K36" s="10">
        <v>0.75</v>
      </c>
      <c r="L36" s="7">
        <v>0.2</v>
      </c>
      <c r="M36" s="7">
        <v>0.89</v>
      </c>
      <c r="N36">
        <v>18</v>
      </c>
      <c r="O36" s="10">
        <v>0.54</v>
      </c>
      <c r="P36" s="10">
        <v>0.43</v>
      </c>
      <c r="Q36" s="10">
        <v>-3.08</v>
      </c>
      <c r="R36" s="10">
        <v>0.15</v>
      </c>
      <c r="S36" s="7">
        <v>15.2</v>
      </c>
      <c r="T36">
        <v>16</v>
      </c>
      <c r="U36">
        <v>35</v>
      </c>
      <c r="V36">
        <v>-3</v>
      </c>
      <c r="W36" s="7">
        <v>-0.1</v>
      </c>
      <c r="X36">
        <v>11</v>
      </c>
      <c r="Y36">
        <v>22</v>
      </c>
      <c r="Z36" s="10">
        <v>1.52</v>
      </c>
      <c r="AA36" s="10">
        <v>0.46</v>
      </c>
      <c r="AB36" s="12">
        <v>1.2999999999999999E-2</v>
      </c>
      <c r="AC36">
        <v>87</v>
      </c>
      <c r="AD36">
        <v>60</v>
      </c>
      <c r="AE36">
        <v>62</v>
      </c>
      <c r="AF36">
        <v>95</v>
      </c>
      <c r="AG36">
        <v>157</v>
      </c>
      <c r="AH36">
        <v>291</v>
      </c>
      <c r="AI36" s="20" t="str">
        <f t="shared" si="1"/>
        <v>2335</v>
      </c>
      <c r="AJ36" s="14"/>
      <c r="AK36">
        <v>1</v>
      </c>
      <c r="AL36">
        <v>4</v>
      </c>
      <c r="AM36">
        <v>100</v>
      </c>
      <c r="AN36">
        <v>88</v>
      </c>
      <c r="AO36">
        <v>13</v>
      </c>
      <c r="AP36">
        <v>94</v>
      </c>
      <c r="AQ36">
        <v>36</v>
      </c>
      <c r="AR36">
        <v>52</v>
      </c>
      <c r="AS36">
        <v>71</v>
      </c>
      <c r="AT36">
        <v>37</v>
      </c>
      <c r="AU36">
        <v>1</v>
      </c>
      <c r="AV36">
        <v>6</v>
      </c>
      <c r="AW36">
        <v>20</v>
      </c>
      <c r="AX36">
        <v>8</v>
      </c>
      <c r="AY36">
        <v>10</v>
      </c>
      <c r="AZ36">
        <v>99</v>
      </c>
      <c r="BA36">
        <v>97</v>
      </c>
      <c r="BB36">
        <v>98</v>
      </c>
      <c r="BC36">
        <v>3</v>
      </c>
      <c r="BD36">
        <v>79</v>
      </c>
      <c r="BE36">
        <v>32</v>
      </c>
      <c r="BF36">
        <v>46</v>
      </c>
    </row>
    <row r="37" spans="1:58" x14ac:dyDescent="0.2">
      <c r="A37" s="20" t="s">
        <v>97</v>
      </c>
      <c r="B37" t="s">
        <v>95</v>
      </c>
      <c r="C37" t="s">
        <v>96</v>
      </c>
      <c r="D37" t="s">
        <v>57</v>
      </c>
      <c r="E37" t="s">
        <v>80</v>
      </c>
      <c r="F37">
        <v>8</v>
      </c>
      <c r="G37" s="7">
        <v>0.9</v>
      </c>
      <c r="H37">
        <v>86</v>
      </c>
      <c r="I37">
        <v>145</v>
      </c>
      <c r="J37" s="10">
        <v>0.28000000000000003</v>
      </c>
      <c r="K37" s="10">
        <v>1.53</v>
      </c>
      <c r="L37" s="7">
        <v>0.8</v>
      </c>
      <c r="M37" s="7">
        <v>1.26</v>
      </c>
      <c r="N37">
        <v>14</v>
      </c>
      <c r="O37" s="10">
        <v>0.62</v>
      </c>
      <c r="P37" s="10">
        <v>0.54</v>
      </c>
      <c r="Q37" s="10">
        <v>-2.12</v>
      </c>
      <c r="R37" s="10">
        <v>0.4</v>
      </c>
      <c r="S37" s="7">
        <v>13.9</v>
      </c>
      <c r="T37">
        <v>11</v>
      </c>
      <c r="U37">
        <v>23</v>
      </c>
      <c r="V37">
        <v>95</v>
      </c>
      <c r="W37" s="7">
        <v>0.8</v>
      </c>
      <c r="X37">
        <v>-31</v>
      </c>
      <c r="Y37">
        <v>68</v>
      </c>
      <c r="Z37" s="10">
        <v>1.48</v>
      </c>
      <c r="AA37" s="10">
        <v>0.77</v>
      </c>
      <c r="AB37" s="12">
        <v>6.0000000000000001E-3</v>
      </c>
      <c r="AC37">
        <v>61</v>
      </c>
      <c r="AD37">
        <v>78</v>
      </c>
      <c r="AE37">
        <v>105</v>
      </c>
      <c r="AF37">
        <v>98</v>
      </c>
      <c r="AG37">
        <v>203</v>
      </c>
      <c r="AH37">
        <v>324</v>
      </c>
      <c r="AI37" s="20" t="str">
        <f t="shared" si="1"/>
        <v>2336</v>
      </c>
      <c r="AJ37" s="14"/>
      <c r="AK37">
        <v>33</v>
      </c>
      <c r="AL37">
        <v>39</v>
      </c>
      <c r="AM37">
        <v>23</v>
      </c>
      <c r="AN37">
        <v>37</v>
      </c>
      <c r="AO37">
        <v>50</v>
      </c>
      <c r="AP37">
        <v>51</v>
      </c>
      <c r="AQ37">
        <v>16</v>
      </c>
      <c r="AR37">
        <v>77</v>
      </c>
      <c r="AS37">
        <v>90</v>
      </c>
      <c r="AT37">
        <v>76</v>
      </c>
      <c r="AU37">
        <v>2</v>
      </c>
      <c r="AV37">
        <v>27</v>
      </c>
      <c r="AW37">
        <v>30</v>
      </c>
      <c r="AX37">
        <v>48</v>
      </c>
      <c r="AY37">
        <v>83</v>
      </c>
      <c r="AZ37">
        <v>26</v>
      </c>
      <c r="BA37">
        <v>21</v>
      </c>
      <c r="BB37">
        <v>12</v>
      </c>
      <c r="BC37">
        <v>5</v>
      </c>
      <c r="BD37">
        <v>26</v>
      </c>
      <c r="BE37">
        <v>16</v>
      </c>
      <c r="BF37">
        <v>29</v>
      </c>
    </row>
    <row r="38" spans="1:58" x14ac:dyDescent="0.2">
      <c r="A38" s="20" t="s">
        <v>179</v>
      </c>
      <c r="B38" t="s">
        <v>177</v>
      </c>
      <c r="C38" t="s">
        <v>178</v>
      </c>
      <c r="D38" t="s">
        <v>119</v>
      </c>
      <c r="E38" t="s">
        <v>123</v>
      </c>
      <c r="F38">
        <v>9</v>
      </c>
      <c r="G38" s="7">
        <v>0.6</v>
      </c>
      <c r="H38">
        <v>73</v>
      </c>
      <c r="I38">
        <v>126</v>
      </c>
      <c r="J38" s="10">
        <v>0.27</v>
      </c>
      <c r="K38" s="10">
        <v>1.19</v>
      </c>
      <c r="L38" s="7">
        <v>1.2</v>
      </c>
      <c r="M38" s="7">
        <v>1.1200000000000001</v>
      </c>
      <c r="N38">
        <v>36</v>
      </c>
      <c r="O38" s="10">
        <v>0.64</v>
      </c>
      <c r="P38" s="10">
        <v>0.56999999999999995</v>
      </c>
      <c r="Q38" s="10">
        <v>3.07</v>
      </c>
      <c r="R38" s="10">
        <v>0.3</v>
      </c>
      <c r="S38" s="7">
        <v>12.8</v>
      </c>
      <c r="T38">
        <v>6</v>
      </c>
      <c r="U38">
        <v>38</v>
      </c>
      <c r="V38">
        <v>66</v>
      </c>
      <c r="W38" s="7">
        <v>0.6</v>
      </c>
      <c r="X38">
        <v>-25</v>
      </c>
      <c r="Y38">
        <v>46</v>
      </c>
      <c r="Z38" s="10">
        <v>0.56000000000000005</v>
      </c>
      <c r="AA38" s="10">
        <v>0.6</v>
      </c>
      <c r="AB38" s="12">
        <v>-3.4000000000000002E-2</v>
      </c>
      <c r="AC38">
        <v>69</v>
      </c>
      <c r="AD38">
        <v>81</v>
      </c>
      <c r="AE38">
        <v>78</v>
      </c>
      <c r="AF38">
        <v>51</v>
      </c>
      <c r="AG38">
        <v>129</v>
      </c>
      <c r="AH38">
        <v>236</v>
      </c>
      <c r="AI38" s="20" t="str">
        <f t="shared" si="1"/>
        <v>2337</v>
      </c>
      <c r="AJ38" s="14"/>
      <c r="AK38">
        <v>55</v>
      </c>
      <c r="AL38">
        <v>51</v>
      </c>
      <c r="AM38">
        <v>43</v>
      </c>
      <c r="AN38">
        <v>55</v>
      </c>
      <c r="AO38">
        <v>47</v>
      </c>
      <c r="AP38">
        <v>12</v>
      </c>
      <c r="AQ38">
        <v>37</v>
      </c>
      <c r="AR38">
        <v>2</v>
      </c>
      <c r="AS38">
        <v>89</v>
      </c>
      <c r="AT38">
        <v>85</v>
      </c>
      <c r="AU38">
        <v>87</v>
      </c>
      <c r="AV38">
        <v>15</v>
      </c>
      <c r="AW38">
        <v>32</v>
      </c>
      <c r="AX38">
        <v>96</v>
      </c>
      <c r="AY38">
        <v>19</v>
      </c>
      <c r="AZ38">
        <v>55</v>
      </c>
      <c r="BA38">
        <v>36</v>
      </c>
      <c r="BB38">
        <v>65</v>
      </c>
      <c r="BC38">
        <v>66</v>
      </c>
      <c r="BD38">
        <v>65</v>
      </c>
      <c r="BE38">
        <v>9</v>
      </c>
      <c r="BF38">
        <v>91</v>
      </c>
    </row>
    <row r="39" spans="1:58" x14ac:dyDescent="0.2">
      <c r="A39" s="20" t="s">
        <v>108</v>
      </c>
      <c r="B39" t="s">
        <v>106</v>
      </c>
      <c r="C39" t="s">
        <v>107</v>
      </c>
      <c r="D39" t="s">
        <v>57</v>
      </c>
      <c r="E39" t="s">
        <v>62</v>
      </c>
      <c r="F39">
        <v>14</v>
      </c>
      <c r="G39" s="7">
        <v>-2.4</v>
      </c>
      <c r="H39">
        <v>56</v>
      </c>
      <c r="I39">
        <v>113</v>
      </c>
      <c r="J39" s="10">
        <v>0.3</v>
      </c>
      <c r="K39" s="10">
        <v>0.8</v>
      </c>
      <c r="L39" s="7">
        <v>0.6</v>
      </c>
      <c r="M39" s="7">
        <v>1.34</v>
      </c>
      <c r="N39">
        <v>22</v>
      </c>
      <c r="O39" s="10">
        <v>0.57999999999999996</v>
      </c>
      <c r="P39" s="10">
        <v>0.47</v>
      </c>
      <c r="Q39" s="10">
        <v>-0.81</v>
      </c>
      <c r="R39" s="10">
        <v>0.47</v>
      </c>
      <c r="S39" s="7">
        <v>13</v>
      </c>
      <c r="T39">
        <v>12</v>
      </c>
      <c r="U39">
        <v>34</v>
      </c>
      <c r="V39">
        <v>44</v>
      </c>
      <c r="W39" s="7">
        <v>0.5</v>
      </c>
      <c r="X39">
        <v>-11</v>
      </c>
      <c r="Y39">
        <v>48</v>
      </c>
      <c r="Z39" s="10">
        <v>1.61</v>
      </c>
      <c r="AA39" s="10">
        <v>0.8</v>
      </c>
      <c r="AB39" s="12">
        <v>-8.0000000000000002E-3</v>
      </c>
      <c r="AC39">
        <v>68</v>
      </c>
      <c r="AD39">
        <v>64</v>
      </c>
      <c r="AE39">
        <v>102</v>
      </c>
      <c r="AF39">
        <v>106</v>
      </c>
      <c r="AG39">
        <v>207</v>
      </c>
      <c r="AH39">
        <v>336</v>
      </c>
      <c r="AI39" s="20" t="str">
        <f t="shared" si="1"/>
        <v>2338</v>
      </c>
      <c r="AJ39" s="14"/>
      <c r="AK39">
        <v>10</v>
      </c>
      <c r="AL39">
        <v>7</v>
      </c>
      <c r="AM39">
        <v>97</v>
      </c>
      <c r="AN39">
        <v>48</v>
      </c>
      <c r="AO39">
        <v>7</v>
      </c>
      <c r="AP39">
        <v>80</v>
      </c>
      <c r="AQ39">
        <v>18</v>
      </c>
      <c r="AR39">
        <v>33</v>
      </c>
      <c r="AS39">
        <v>76</v>
      </c>
      <c r="AT39">
        <v>38</v>
      </c>
      <c r="AU39">
        <v>13</v>
      </c>
      <c r="AV39">
        <v>32</v>
      </c>
      <c r="AW39">
        <v>45</v>
      </c>
      <c r="AX39">
        <v>60</v>
      </c>
      <c r="AY39">
        <v>24</v>
      </c>
      <c r="AZ39">
        <v>88</v>
      </c>
      <c r="BA39">
        <v>68</v>
      </c>
      <c r="BB39">
        <v>71</v>
      </c>
      <c r="BC39">
        <v>2</v>
      </c>
      <c r="BD39">
        <v>34</v>
      </c>
      <c r="BE39">
        <v>12</v>
      </c>
      <c r="BF39">
        <v>43</v>
      </c>
    </row>
    <row r="40" spans="1:58" x14ac:dyDescent="0.2">
      <c r="A40" s="20" t="s">
        <v>143</v>
      </c>
      <c r="B40" t="s">
        <v>102</v>
      </c>
      <c r="C40" t="s">
        <v>142</v>
      </c>
      <c r="D40" t="s">
        <v>62</v>
      </c>
      <c r="E40" t="s">
        <v>105</v>
      </c>
      <c r="F40">
        <v>9</v>
      </c>
      <c r="G40" s="7">
        <v>1.4</v>
      </c>
      <c r="H40">
        <v>71</v>
      </c>
      <c r="I40">
        <v>119</v>
      </c>
      <c r="J40" s="10">
        <v>0.27</v>
      </c>
      <c r="K40" s="10">
        <v>0.54</v>
      </c>
      <c r="L40" s="7">
        <v>0.6</v>
      </c>
      <c r="M40" s="7">
        <v>0.19</v>
      </c>
      <c r="N40">
        <v>22</v>
      </c>
      <c r="O40" s="10">
        <v>0.57999999999999996</v>
      </c>
      <c r="P40" s="10">
        <v>0.41</v>
      </c>
      <c r="Q40" s="10">
        <v>1.48</v>
      </c>
      <c r="R40" s="10">
        <v>0.41</v>
      </c>
      <c r="S40" s="7">
        <v>8.6999999999999993</v>
      </c>
      <c r="T40">
        <v>14</v>
      </c>
      <c r="U40">
        <v>31</v>
      </c>
      <c r="V40">
        <v>40</v>
      </c>
      <c r="W40" s="7">
        <v>0.4</v>
      </c>
      <c r="X40">
        <v>-8</v>
      </c>
      <c r="Y40">
        <v>64</v>
      </c>
      <c r="Z40" s="10">
        <v>1.06</v>
      </c>
      <c r="AA40" s="10">
        <v>0.95</v>
      </c>
      <c r="AB40" s="12">
        <v>1.4E-2</v>
      </c>
      <c r="AC40">
        <v>75</v>
      </c>
      <c r="AD40">
        <v>77</v>
      </c>
      <c r="AE40">
        <v>115</v>
      </c>
      <c r="AF40">
        <v>78</v>
      </c>
      <c r="AG40">
        <v>192</v>
      </c>
      <c r="AH40">
        <v>324</v>
      </c>
      <c r="AI40" s="20" t="str">
        <f t="shared" si="1"/>
        <v>2339</v>
      </c>
      <c r="AJ40" s="14"/>
      <c r="AK40">
        <v>63</v>
      </c>
      <c r="AL40">
        <v>80</v>
      </c>
      <c r="AM40">
        <v>46</v>
      </c>
      <c r="AN40">
        <v>57</v>
      </c>
      <c r="AO40">
        <v>15</v>
      </c>
      <c r="AP40">
        <v>64</v>
      </c>
      <c r="AQ40">
        <v>82</v>
      </c>
      <c r="AR40">
        <v>31</v>
      </c>
      <c r="AS40">
        <v>69</v>
      </c>
      <c r="AT40">
        <v>12</v>
      </c>
      <c r="AU40">
        <v>59</v>
      </c>
      <c r="AV40">
        <v>17</v>
      </c>
      <c r="AW40">
        <v>76</v>
      </c>
      <c r="AX40">
        <v>6</v>
      </c>
      <c r="AY40">
        <v>28</v>
      </c>
      <c r="AZ40">
        <v>79</v>
      </c>
      <c r="BA40">
        <v>64</v>
      </c>
      <c r="BB40">
        <v>25</v>
      </c>
      <c r="BC40">
        <v>15</v>
      </c>
      <c r="BD40">
        <v>14</v>
      </c>
      <c r="BE40">
        <v>56</v>
      </c>
      <c r="BF40">
        <v>43</v>
      </c>
    </row>
    <row r="41" spans="1:58" x14ac:dyDescent="0.2">
      <c r="A41" s="20" t="s">
        <v>215</v>
      </c>
      <c r="B41" t="s">
        <v>126</v>
      </c>
      <c r="C41" t="s">
        <v>214</v>
      </c>
      <c r="D41" t="s">
        <v>119</v>
      </c>
      <c r="E41" t="s">
        <v>62</v>
      </c>
      <c r="F41">
        <v>7</v>
      </c>
      <c r="G41" s="7">
        <v>2.7</v>
      </c>
      <c r="H41">
        <v>85</v>
      </c>
      <c r="I41">
        <v>149</v>
      </c>
      <c r="J41" s="10">
        <v>0.3</v>
      </c>
      <c r="K41" s="10">
        <v>1.89</v>
      </c>
      <c r="L41" s="7">
        <v>0.9</v>
      </c>
      <c r="M41" s="7">
        <v>1.1200000000000001</v>
      </c>
      <c r="N41">
        <v>17</v>
      </c>
      <c r="O41" s="10">
        <v>0.56999999999999995</v>
      </c>
      <c r="P41" s="10">
        <v>0.51</v>
      </c>
      <c r="Q41" s="10">
        <v>1.94</v>
      </c>
      <c r="R41" s="10">
        <v>0.44</v>
      </c>
      <c r="S41" s="7">
        <v>14.1</v>
      </c>
      <c r="T41">
        <v>5</v>
      </c>
      <c r="U41">
        <v>26</v>
      </c>
      <c r="V41">
        <v>68</v>
      </c>
      <c r="W41" s="7">
        <v>0.3</v>
      </c>
      <c r="X41">
        <v>-19</v>
      </c>
      <c r="Y41">
        <v>58</v>
      </c>
      <c r="Z41" s="10">
        <v>0.74</v>
      </c>
      <c r="AA41" s="10">
        <v>0.8</v>
      </c>
      <c r="AB41" s="12">
        <v>-1.4E-2</v>
      </c>
      <c r="AC41">
        <v>75</v>
      </c>
      <c r="AD41">
        <v>78</v>
      </c>
      <c r="AE41">
        <v>88</v>
      </c>
      <c r="AF41">
        <v>62</v>
      </c>
      <c r="AG41">
        <v>150</v>
      </c>
      <c r="AH41">
        <v>270</v>
      </c>
      <c r="AI41" s="20" t="str">
        <f t="shared" si="1"/>
        <v>2340</v>
      </c>
      <c r="AJ41" s="14"/>
      <c r="AK41">
        <v>37</v>
      </c>
      <c r="AL41">
        <v>63</v>
      </c>
      <c r="AM41">
        <v>10</v>
      </c>
      <c r="AN41">
        <v>29</v>
      </c>
      <c r="AO41">
        <v>89</v>
      </c>
      <c r="AP41">
        <v>30</v>
      </c>
      <c r="AQ41">
        <v>29</v>
      </c>
      <c r="AR41">
        <v>55</v>
      </c>
      <c r="AS41">
        <v>63</v>
      </c>
      <c r="AT41">
        <v>65</v>
      </c>
      <c r="AU41">
        <v>73</v>
      </c>
      <c r="AV41">
        <v>45</v>
      </c>
      <c r="AW41">
        <v>30</v>
      </c>
      <c r="AX41">
        <v>82</v>
      </c>
      <c r="AY41">
        <v>68</v>
      </c>
      <c r="AZ41">
        <v>50</v>
      </c>
      <c r="BA41">
        <v>66</v>
      </c>
      <c r="BB41">
        <v>34</v>
      </c>
      <c r="BC41">
        <v>45</v>
      </c>
      <c r="BD41">
        <v>33</v>
      </c>
      <c r="BE41">
        <v>31</v>
      </c>
      <c r="BF41">
        <v>54</v>
      </c>
    </row>
    <row r="42" spans="1:58" x14ac:dyDescent="0.2">
      <c r="A42" s="20" t="s">
        <v>207</v>
      </c>
      <c r="B42" t="s">
        <v>102</v>
      </c>
      <c r="C42" t="s">
        <v>206</v>
      </c>
      <c r="D42" t="s">
        <v>57</v>
      </c>
      <c r="E42" t="s">
        <v>123</v>
      </c>
      <c r="F42">
        <v>20</v>
      </c>
      <c r="G42" s="7">
        <v>-4.0999999999999996</v>
      </c>
      <c r="H42">
        <v>55</v>
      </c>
      <c r="I42">
        <v>98</v>
      </c>
      <c r="J42" s="10">
        <v>0.26</v>
      </c>
      <c r="K42" s="10">
        <v>0.43</v>
      </c>
      <c r="L42" s="7">
        <v>0.1</v>
      </c>
      <c r="M42" s="7">
        <v>1.52</v>
      </c>
      <c r="N42">
        <v>24</v>
      </c>
      <c r="O42" s="10">
        <v>0.67</v>
      </c>
      <c r="P42" s="10">
        <v>0.5</v>
      </c>
      <c r="Q42" s="10">
        <v>-2.52</v>
      </c>
      <c r="R42" s="10">
        <v>0.35</v>
      </c>
      <c r="S42" s="7">
        <v>14.7</v>
      </c>
      <c r="T42">
        <v>17</v>
      </c>
      <c r="U42">
        <v>31</v>
      </c>
      <c r="V42">
        <v>15</v>
      </c>
      <c r="W42" s="7">
        <v>-0.3</v>
      </c>
      <c r="X42">
        <v>5</v>
      </c>
      <c r="Y42">
        <v>31</v>
      </c>
      <c r="Z42" s="10">
        <v>1.83</v>
      </c>
      <c r="AA42" s="10">
        <v>0.8</v>
      </c>
      <c r="AB42" s="12">
        <v>-1.0999999999999999E-2</v>
      </c>
      <c r="AC42">
        <v>85</v>
      </c>
      <c r="AD42">
        <v>69</v>
      </c>
      <c r="AE42">
        <v>73</v>
      </c>
      <c r="AF42">
        <v>117</v>
      </c>
      <c r="AG42">
        <v>191</v>
      </c>
      <c r="AH42">
        <v>333</v>
      </c>
      <c r="AI42" s="20" t="str">
        <f t="shared" si="1"/>
        <v>2341</v>
      </c>
      <c r="AJ42" s="14"/>
      <c r="AK42">
        <v>1</v>
      </c>
      <c r="AL42">
        <v>1</v>
      </c>
      <c r="AM42">
        <v>97</v>
      </c>
      <c r="AN42">
        <v>78</v>
      </c>
      <c r="AO42">
        <v>5</v>
      </c>
      <c r="AP42">
        <v>97</v>
      </c>
      <c r="AQ42">
        <v>11</v>
      </c>
      <c r="AR42">
        <v>55</v>
      </c>
      <c r="AS42">
        <v>98</v>
      </c>
      <c r="AT42">
        <v>60</v>
      </c>
      <c r="AU42">
        <v>1</v>
      </c>
      <c r="AV42">
        <v>34</v>
      </c>
      <c r="AW42">
        <v>14</v>
      </c>
      <c r="AX42">
        <v>13</v>
      </c>
      <c r="AY42">
        <v>41</v>
      </c>
      <c r="AZ42">
        <v>98</v>
      </c>
      <c r="BA42">
        <v>98</v>
      </c>
      <c r="BB42">
        <v>91</v>
      </c>
      <c r="BC42">
        <v>1</v>
      </c>
      <c r="BD42">
        <v>31</v>
      </c>
      <c r="BE42">
        <v>14</v>
      </c>
      <c r="BF42">
        <v>40</v>
      </c>
    </row>
    <row r="43" spans="1:58" x14ac:dyDescent="0.2">
      <c r="A43" s="20" t="s">
        <v>113</v>
      </c>
      <c r="B43" t="s">
        <v>111</v>
      </c>
      <c r="C43" t="s">
        <v>112</v>
      </c>
      <c r="D43" t="s">
        <v>57</v>
      </c>
      <c r="E43" t="s">
        <v>62</v>
      </c>
      <c r="F43">
        <v>7</v>
      </c>
      <c r="G43" s="7">
        <v>3</v>
      </c>
      <c r="H43">
        <v>71</v>
      </c>
      <c r="I43">
        <v>132</v>
      </c>
      <c r="J43" s="10">
        <v>0.27</v>
      </c>
      <c r="K43" s="10">
        <v>1.88</v>
      </c>
      <c r="L43" s="7">
        <v>0.7</v>
      </c>
      <c r="M43" s="7">
        <v>0.74</v>
      </c>
      <c r="N43">
        <v>19</v>
      </c>
      <c r="O43" s="10">
        <v>0.66</v>
      </c>
      <c r="P43" s="10">
        <v>0.47</v>
      </c>
      <c r="Q43" s="10">
        <v>0.55000000000000004</v>
      </c>
      <c r="R43" s="10">
        <v>0.16</v>
      </c>
      <c r="S43" s="7">
        <v>13.1</v>
      </c>
      <c r="T43">
        <v>10</v>
      </c>
      <c r="U43">
        <v>35</v>
      </c>
      <c r="V43">
        <v>83</v>
      </c>
      <c r="W43" s="7">
        <v>0.5</v>
      </c>
      <c r="X43">
        <v>-32</v>
      </c>
      <c r="Y43">
        <v>52</v>
      </c>
      <c r="Z43" s="10">
        <v>1.52</v>
      </c>
      <c r="AA43" s="10">
        <v>1.03</v>
      </c>
      <c r="AB43" s="12">
        <v>-3.5000000000000003E-2</v>
      </c>
      <c r="AC43">
        <v>56</v>
      </c>
      <c r="AD43">
        <v>66</v>
      </c>
      <c r="AE43">
        <v>85</v>
      </c>
      <c r="AF43">
        <v>106</v>
      </c>
      <c r="AG43">
        <v>191</v>
      </c>
      <c r="AH43">
        <v>304</v>
      </c>
      <c r="AI43" s="20" t="str">
        <f t="shared" si="1"/>
        <v>2342</v>
      </c>
      <c r="AJ43" s="14"/>
      <c r="AK43">
        <v>39</v>
      </c>
      <c r="AL43">
        <v>72</v>
      </c>
      <c r="AM43">
        <v>74</v>
      </c>
      <c r="AN43">
        <v>34</v>
      </c>
      <c r="AO43">
        <v>77</v>
      </c>
      <c r="AP43">
        <v>70</v>
      </c>
      <c r="AQ43">
        <v>38</v>
      </c>
      <c r="AR43">
        <v>60</v>
      </c>
      <c r="AS43">
        <v>96</v>
      </c>
      <c r="AT43">
        <v>56</v>
      </c>
      <c r="AU43">
        <v>31</v>
      </c>
      <c r="AV43">
        <v>5</v>
      </c>
      <c r="AW43">
        <v>30</v>
      </c>
      <c r="AX43">
        <v>40</v>
      </c>
      <c r="AY43">
        <v>10</v>
      </c>
      <c r="AZ43">
        <v>42</v>
      </c>
      <c r="BA43">
        <v>59</v>
      </c>
      <c r="BB43">
        <v>60</v>
      </c>
      <c r="BC43">
        <v>3</v>
      </c>
      <c r="BD43">
        <v>7</v>
      </c>
      <c r="BE43">
        <v>2</v>
      </c>
      <c r="BF43">
        <v>70</v>
      </c>
    </row>
    <row r="44" spans="1:58" x14ac:dyDescent="0.2">
      <c r="A44" s="20" t="s">
        <v>110</v>
      </c>
      <c r="B44" t="s">
        <v>72</v>
      </c>
      <c r="C44" t="s">
        <v>109</v>
      </c>
      <c r="D44" t="s">
        <v>57</v>
      </c>
      <c r="E44" t="s">
        <v>80</v>
      </c>
      <c r="F44">
        <v>9</v>
      </c>
      <c r="G44" s="7">
        <v>-0.1</v>
      </c>
      <c r="H44">
        <v>57</v>
      </c>
      <c r="I44">
        <v>101</v>
      </c>
      <c r="J44" s="10">
        <v>0.22</v>
      </c>
      <c r="K44" s="10">
        <v>0.96</v>
      </c>
      <c r="L44" s="7">
        <v>0</v>
      </c>
      <c r="M44" s="7">
        <v>1.4</v>
      </c>
      <c r="N44">
        <v>28</v>
      </c>
      <c r="O44" s="10">
        <v>0.63</v>
      </c>
      <c r="P44" s="10">
        <v>0.42</v>
      </c>
      <c r="Q44" s="10">
        <v>-0.25</v>
      </c>
      <c r="R44" s="10">
        <v>0.33</v>
      </c>
      <c r="S44" s="7">
        <v>17.3</v>
      </c>
      <c r="T44">
        <v>14</v>
      </c>
      <c r="U44">
        <v>23</v>
      </c>
      <c r="V44">
        <v>43</v>
      </c>
      <c r="W44" s="7">
        <v>-0.2</v>
      </c>
      <c r="X44">
        <v>-5</v>
      </c>
      <c r="Y44">
        <v>26</v>
      </c>
      <c r="Z44" s="10">
        <v>1.34</v>
      </c>
      <c r="AA44" s="10">
        <v>0.74</v>
      </c>
      <c r="AB44" s="12">
        <v>-1.7000000000000001E-2</v>
      </c>
      <c r="AC44">
        <v>81</v>
      </c>
      <c r="AD44">
        <v>57</v>
      </c>
      <c r="AE44">
        <v>65</v>
      </c>
      <c r="AF44">
        <v>92</v>
      </c>
      <c r="AG44">
        <v>157</v>
      </c>
      <c r="AH44">
        <v>285</v>
      </c>
      <c r="AI44" s="20" t="str">
        <f t="shared" si="1"/>
        <v>2343</v>
      </c>
      <c r="AJ44" s="14"/>
      <c r="AK44">
        <v>12</v>
      </c>
      <c r="AL44">
        <v>6</v>
      </c>
      <c r="AM44">
        <v>92</v>
      </c>
      <c r="AN44">
        <v>76</v>
      </c>
      <c r="AO44">
        <v>36</v>
      </c>
      <c r="AP44">
        <v>99</v>
      </c>
      <c r="AQ44">
        <v>17</v>
      </c>
      <c r="AR44">
        <v>7</v>
      </c>
      <c r="AS44">
        <v>84</v>
      </c>
      <c r="AT44">
        <v>16</v>
      </c>
      <c r="AU44">
        <v>22</v>
      </c>
      <c r="AV44">
        <v>18</v>
      </c>
      <c r="AW44">
        <v>8</v>
      </c>
      <c r="AX44">
        <v>5</v>
      </c>
      <c r="AY44">
        <v>80</v>
      </c>
      <c r="AZ44">
        <v>80</v>
      </c>
      <c r="BA44">
        <v>94</v>
      </c>
      <c r="BB44">
        <v>87</v>
      </c>
      <c r="BC44">
        <v>4</v>
      </c>
      <c r="BD44">
        <v>28</v>
      </c>
      <c r="BE44">
        <v>8</v>
      </c>
      <c r="BF44">
        <v>65</v>
      </c>
    </row>
    <row r="45" spans="1:58" x14ac:dyDescent="0.2">
      <c r="A45" s="20" t="s">
        <v>165</v>
      </c>
      <c r="B45" t="s">
        <v>102</v>
      </c>
      <c r="C45" t="s">
        <v>164</v>
      </c>
      <c r="D45" t="s">
        <v>62</v>
      </c>
      <c r="E45" t="s">
        <v>166</v>
      </c>
      <c r="F45">
        <v>15</v>
      </c>
      <c r="G45" s="7">
        <v>-0.6</v>
      </c>
      <c r="H45">
        <v>62</v>
      </c>
      <c r="I45">
        <v>104</v>
      </c>
      <c r="J45" s="10">
        <v>0.23</v>
      </c>
      <c r="K45" s="10">
        <v>0.55000000000000004</v>
      </c>
      <c r="L45" s="7">
        <v>0.3</v>
      </c>
      <c r="M45" s="7">
        <v>0.33</v>
      </c>
      <c r="N45">
        <v>16</v>
      </c>
      <c r="O45" s="10">
        <v>0.54</v>
      </c>
      <c r="P45" s="10">
        <v>0.56000000000000005</v>
      </c>
      <c r="Q45" s="10">
        <v>-2.37</v>
      </c>
      <c r="R45" s="10">
        <v>0.72</v>
      </c>
      <c r="S45" s="7">
        <v>3.4</v>
      </c>
      <c r="T45">
        <v>17</v>
      </c>
      <c r="U45">
        <v>26</v>
      </c>
      <c r="V45">
        <v>17</v>
      </c>
      <c r="W45" s="7">
        <v>0.3</v>
      </c>
      <c r="X45">
        <v>7</v>
      </c>
      <c r="Y45">
        <v>38</v>
      </c>
      <c r="Z45" s="10">
        <v>0.76</v>
      </c>
      <c r="AA45" s="10">
        <v>0.7</v>
      </c>
      <c r="AB45" s="12">
        <v>0.01</v>
      </c>
      <c r="AC45">
        <v>65</v>
      </c>
      <c r="AD45">
        <v>70</v>
      </c>
      <c r="AE45">
        <v>82</v>
      </c>
      <c r="AF45">
        <v>59</v>
      </c>
      <c r="AG45">
        <v>142</v>
      </c>
      <c r="AH45">
        <v>249</v>
      </c>
      <c r="AI45" s="20" t="str">
        <f t="shared" si="1"/>
        <v>2344</v>
      </c>
      <c r="AJ45" s="14"/>
      <c r="AK45">
        <v>9</v>
      </c>
      <c r="AL45">
        <v>29</v>
      </c>
      <c r="AM45">
        <v>71</v>
      </c>
      <c r="AN45">
        <v>79</v>
      </c>
      <c r="AO45">
        <v>10</v>
      </c>
      <c r="AP45">
        <v>89</v>
      </c>
      <c r="AQ45">
        <v>82</v>
      </c>
      <c r="AR45">
        <v>54</v>
      </c>
      <c r="AS45">
        <v>64</v>
      </c>
      <c r="AT45">
        <v>80</v>
      </c>
      <c r="AU45">
        <v>1</v>
      </c>
      <c r="AV45">
        <v>86</v>
      </c>
      <c r="AW45">
        <v>99</v>
      </c>
      <c r="AX45">
        <v>9</v>
      </c>
      <c r="AY45">
        <v>67</v>
      </c>
      <c r="AZ45">
        <v>95</v>
      </c>
      <c r="BA45">
        <v>78</v>
      </c>
      <c r="BB45">
        <v>81</v>
      </c>
      <c r="BC45">
        <v>40</v>
      </c>
      <c r="BD45">
        <v>34</v>
      </c>
      <c r="BE45">
        <v>39</v>
      </c>
      <c r="BF45">
        <v>45</v>
      </c>
    </row>
    <row r="46" spans="1:58" x14ac:dyDescent="0.2">
      <c r="A46" s="20" t="s">
        <v>74</v>
      </c>
      <c r="B46" t="s">
        <v>72</v>
      </c>
      <c r="C46" t="s">
        <v>73</v>
      </c>
      <c r="D46" t="s">
        <v>57</v>
      </c>
      <c r="E46" t="s">
        <v>58</v>
      </c>
      <c r="F46">
        <v>8</v>
      </c>
      <c r="G46" s="7">
        <v>2.2999999999999998</v>
      </c>
      <c r="H46">
        <v>66</v>
      </c>
      <c r="I46">
        <v>113</v>
      </c>
      <c r="J46" s="10">
        <v>0.21</v>
      </c>
      <c r="K46" s="10">
        <v>1.1100000000000001</v>
      </c>
      <c r="L46" s="7">
        <v>0.4</v>
      </c>
      <c r="M46" s="7">
        <v>1.08</v>
      </c>
      <c r="N46">
        <v>16</v>
      </c>
      <c r="O46" s="10">
        <v>0.54</v>
      </c>
      <c r="P46" s="10">
        <v>0.43</v>
      </c>
      <c r="Q46" s="10">
        <v>-2.02</v>
      </c>
      <c r="R46" s="10">
        <v>0.47</v>
      </c>
      <c r="S46" s="7">
        <v>12.5</v>
      </c>
      <c r="T46">
        <v>9</v>
      </c>
      <c r="U46">
        <v>28</v>
      </c>
      <c r="V46">
        <v>56</v>
      </c>
      <c r="W46" s="7">
        <v>0.3</v>
      </c>
      <c r="X46">
        <v>-14</v>
      </c>
      <c r="Y46">
        <v>46</v>
      </c>
      <c r="Z46" s="10">
        <v>1.04</v>
      </c>
      <c r="AA46" s="10">
        <v>1.01</v>
      </c>
      <c r="AB46" s="12">
        <v>3.0000000000000001E-3</v>
      </c>
      <c r="AC46">
        <v>67</v>
      </c>
      <c r="AD46">
        <v>64</v>
      </c>
      <c r="AE46">
        <v>87</v>
      </c>
      <c r="AF46">
        <v>79</v>
      </c>
      <c r="AG46">
        <v>166</v>
      </c>
      <c r="AH46">
        <v>282</v>
      </c>
      <c r="AI46" s="20" t="str">
        <f t="shared" si="1"/>
        <v>2345</v>
      </c>
      <c r="AJ46" s="14"/>
      <c r="AK46">
        <v>70</v>
      </c>
      <c r="AL46">
        <v>90</v>
      </c>
      <c r="AM46">
        <v>59</v>
      </c>
      <c r="AN46">
        <v>50</v>
      </c>
      <c r="AO46">
        <v>44</v>
      </c>
      <c r="AP46">
        <v>74</v>
      </c>
      <c r="AQ46">
        <v>34</v>
      </c>
      <c r="AR46">
        <v>65</v>
      </c>
      <c r="AS46">
        <v>67</v>
      </c>
      <c r="AT46">
        <v>36</v>
      </c>
      <c r="AU46">
        <v>3</v>
      </c>
      <c r="AV46">
        <v>52</v>
      </c>
      <c r="AW46">
        <v>41</v>
      </c>
      <c r="AX46">
        <v>87</v>
      </c>
      <c r="AY46">
        <v>42</v>
      </c>
      <c r="AZ46">
        <v>52</v>
      </c>
      <c r="BA46">
        <v>65</v>
      </c>
      <c r="BB46">
        <v>51</v>
      </c>
      <c r="BC46">
        <v>26</v>
      </c>
      <c r="BD46">
        <v>12</v>
      </c>
      <c r="BE46">
        <v>22</v>
      </c>
      <c r="BF46">
        <v>66</v>
      </c>
    </row>
    <row r="47" spans="1:58" x14ac:dyDescent="0.2">
      <c r="A47" s="20" t="s">
        <v>128</v>
      </c>
      <c r="B47" t="s">
        <v>126</v>
      </c>
      <c r="C47" t="s">
        <v>127</v>
      </c>
      <c r="D47" t="s">
        <v>129</v>
      </c>
      <c r="E47" t="s">
        <v>130</v>
      </c>
      <c r="F47">
        <v>7</v>
      </c>
      <c r="G47" s="7">
        <v>2</v>
      </c>
      <c r="H47">
        <v>75</v>
      </c>
      <c r="I47">
        <v>133</v>
      </c>
      <c r="J47" s="10">
        <v>0.31</v>
      </c>
      <c r="K47" s="10">
        <v>1.3</v>
      </c>
      <c r="L47" s="7">
        <v>1.2</v>
      </c>
      <c r="M47" s="7">
        <v>1.43</v>
      </c>
      <c r="N47">
        <v>28</v>
      </c>
      <c r="O47" s="10">
        <v>0.52</v>
      </c>
      <c r="P47" s="10">
        <v>0.52</v>
      </c>
      <c r="Q47" s="10">
        <v>0.38</v>
      </c>
      <c r="R47" s="10">
        <v>0.46</v>
      </c>
      <c r="S47" s="7">
        <v>16.100000000000001</v>
      </c>
      <c r="T47">
        <v>12</v>
      </c>
      <c r="U47">
        <v>33</v>
      </c>
      <c r="V47">
        <v>68</v>
      </c>
      <c r="W47" s="7">
        <v>1</v>
      </c>
      <c r="X47">
        <v>-23</v>
      </c>
      <c r="Y47">
        <v>65</v>
      </c>
      <c r="Z47" s="10">
        <v>0.92</v>
      </c>
      <c r="AA47" s="10">
        <v>0.8</v>
      </c>
      <c r="AB47" s="12">
        <v>-1.9E-2</v>
      </c>
      <c r="AC47">
        <v>80</v>
      </c>
      <c r="AD47">
        <v>75</v>
      </c>
      <c r="AE47">
        <v>105</v>
      </c>
      <c r="AF47">
        <v>71</v>
      </c>
      <c r="AG47">
        <v>177</v>
      </c>
      <c r="AH47">
        <v>310</v>
      </c>
      <c r="AI47" s="20" t="str">
        <f t="shared" si="1"/>
        <v>2346</v>
      </c>
      <c r="AJ47" s="14"/>
      <c r="AK47">
        <v>53</v>
      </c>
      <c r="AL47">
        <v>63</v>
      </c>
      <c r="AM47">
        <v>20</v>
      </c>
      <c r="AN47">
        <v>24</v>
      </c>
      <c r="AO47">
        <v>67</v>
      </c>
      <c r="AP47">
        <v>15</v>
      </c>
      <c r="AQ47">
        <v>17</v>
      </c>
      <c r="AR47">
        <v>12</v>
      </c>
      <c r="AS47">
        <v>46</v>
      </c>
      <c r="AT47">
        <v>60</v>
      </c>
      <c r="AU47">
        <v>37</v>
      </c>
      <c r="AV47">
        <v>36</v>
      </c>
      <c r="AW47">
        <v>10</v>
      </c>
      <c r="AX47">
        <v>13</v>
      </c>
      <c r="AY47">
        <v>34</v>
      </c>
      <c r="AZ47">
        <v>37</v>
      </c>
      <c r="BA47">
        <v>12</v>
      </c>
      <c r="BB47">
        <v>11</v>
      </c>
      <c r="BC47">
        <v>21</v>
      </c>
      <c r="BD47">
        <v>14</v>
      </c>
      <c r="BE47">
        <v>10</v>
      </c>
      <c r="BF47">
        <v>2</v>
      </c>
    </row>
    <row r="48" spans="1:58" x14ac:dyDescent="0.2">
      <c r="A48" s="20" t="s">
        <v>187</v>
      </c>
      <c r="B48" t="s">
        <v>102</v>
      </c>
      <c r="C48" t="s">
        <v>186</v>
      </c>
      <c r="D48" t="s">
        <v>153</v>
      </c>
      <c r="E48" t="s">
        <v>80</v>
      </c>
      <c r="F48">
        <v>8</v>
      </c>
      <c r="G48" s="7">
        <v>-0.2</v>
      </c>
      <c r="H48">
        <v>57</v>
      </c>
      <c r="I48">
        <v>109</v>
      </c>
      <c r="J48" s="10">
        <v>0.26</v>
      </c>
      <c r="K48" s="10">
        <v>1.01</v>
      </c>
      <c r="L48" s="7">
        <v>0.6</v>
      </c>
      <c r="M48" s="7">
        <v>0.06</v>
      </c>
      <c r="N48">
        <v>18</v>
      </c>
      <c r="O48" s="10">
        <v>0.59</v>
      </c>
      <c r="P48" s="10">
        <v>0.52</v>
      </c>
      <c r="Q48" s="10">
        <v>1.06</v>
      </c>
      <c r="R48" s="10">
        <v>0.25</v>
      </c>
      <c r="S48" s="7">
        <v>15.2</v>
      </c>
      <c r="T48">
        <v>7</v>
      </c>
      <c r="U48">
        <v>34</v>
      </c>
      <c r="V48">
        <v>60</v>
      </c>
      <c r="W48" s="7">
        <v>0.6</v>
      </c>
      <c r="X48">
        <v>-20</v>
      </c>
      <c r="Y48">
        <v>43</v>
      </c>
      <c r="Z48" s="10">
        <v>1.92</v>
      </c>
      <c r="AA48" s="10">
        <v>0.87</v>
      </c>
      <c r="AB48" s="12">
        <v>-1.7000000000000001E-2</v>
      </c>
      <c r="AC48">
        <v>59</v>
      </c>
      <c r="AD48">
        <v>61</v>
      </c>
      <c r="AE48">
        <v>88</v>
      </c>
      <c r="AF48">
        <v>123</v>
      </c>
      <c r="AG48">
        <v>211</v>
      </c>
      <c r="AH48">
        <v>333</v>
      </c>
      <c r="AI48" s="20" t="str">
        <f t="shared" si="1"/>
        <v>2347</v>
      </c>
      <c r="AJ48" s="14"/>
      <c r="AK48">
        <v>46</v>
      </c>
      <c r="AL48">
        <v>22</v>
      </c>
      <c r="AM48">
        <v>73</v>
      </c>
      <c r="AN48">
        <v>57</v>
      </c>
      <c r="AO48">
        <v>46</v>
      </c>
      <c r="AP48">
        <v>38</v>
      </c>
      <c r="AQ48">
        <v>80</v>
      </c>
      <c r="AR48">
        <v>74</v>
      </c>
      <c r="AS48">
        <v>75</v>
      </c>
      <c r="AT48">
        <v>69</v>
      </c>
      <c r="AU48">
        <v>47</v>
      </c>
      <c r="AV48">
        <v>18</v>
      </c>
      <c r="AW48">
        <v>13</v>
      </c>
      <c r="AX48">
        <v>79</v>
      </c>
      <c r="AY48">
        <v>7</v>
      </c>
      <c r="AZ48">
        <v>44</v>
      </c>
      <c r="BA48">
        <v>24</v>
      </c>
      <c r="BB48">
        <v>49</v>
      </c>
      <c r="BC48">
        <v>1</v>
      </c>
      <c r="BD48">
        <v>14</v>
      </c>
      <c r="BE48">
        <v>22</v>
      </c>
      <c r="BF48">
        <v>92</v>
      </c>
    </row>
    <row r="49" spans="1:58" x14ac:dyDescent="0.2">
      <c r="A49" s="20" t="s">
        <v>195</v>
      </c>
      <c r="B49" t="s">
        <v>131</v>
      </c>
      <c r="C49" t="s">
        <v>194</v>
      </c>
      <c r="D49" t="s">
        <v>196</v>
      </c>
      <c r="E49" t="s">
        <v>123</v>
      </c>
      <c r="F49">
        <v>11</v>
      </c>
      <c r="G49" s="7">
        <v>-1</v>
      </c>
      <c r="H49">
        <v>70</v>
      </c>
      <c r="I49">
        <v>124</v>
      </c>
      <c r="J49" s="10">
        <v>0.23</v>
      </c>
      <c r="K49" s="10">
        <v>1.64</v>
      </c>
      <c r="L49" s="7">
        <v>0.6</v>
      </c>
      <c r="M49" s="7">
        <v>0.2</v>
      </c>
      <c r="N49">
        <v>28</v>
      </c>
      <c r="O49" s="10">
        <v>0.52</v>
      </c>
      <c r="P49" s="10">
        <v>0.54</v>
      </c>
      <c r="Q49" s="10">
        <v>4.29</v>
      </c>
      <c r="R49" s="10">
        <v>0.39</v>
      </c>
      <c r="S49" s="7">
        <v>13</v>
      </c>
      <c r="T49">
        <v>9</v>
      </c>
      <c r="U49">
        <v>33</v>
      </c>
      <c r="V49">
        <v>23</v>
      </c>
      <c r="W49" s="7">
        <v>0.2</v>
      </c>
      <c r="X49">
        <v>0</v>
      </c>
      <c r="Y49">
        <v>48</v>
      </c>
      <c r="Z49" s="10">
        <v>1.2</v>
      </c>
      <c r="AA49" s="10">
        <v>0.75</v>
      </c>
      <c r="AB49" s="12">
        <v>1.4999999999999999E-2</v>
      </c>
      <c r="AC49">
        <v>91</v>
      </c>
      <c r="AD49">
        <v>82</v>
      </c>
      <c r="AE49">
        <v>77</v>
      </c>
      <c r="AF49">
        <v>82</v>
      </c>
      <c r="AG49">
        <v>159</v>
      </c>
      <c r="AH49">
        <v>297</v>
      </c>
      <c r="AI49" s="20" t="str">
        <f t="shared" si="1"/>
        <v>2348</v>
      </c>
      <c r="AJ49" s="14"/>
      <c r="AK49">
        <v>7</v>
      </c>
      <c r="AL49">
        <v>6</v>
      </c>
      <c r="AM49">
        <v>55</v>
      </c>
      <c r="AN49">
        <v>42</v>
      </c>
      <c r="AO49">
        <v>83</v>
      </c>
      <c r="AP49">
        <v>66</v>
      </c>
      <c r="AQ49">
        <v>81</v>
      </c>
      <c r="AR49">
        <v>9</v>
      </c>
      <c r="AS49">
        <v>50</v>
      </c>
      <c r="AT49">
        <v>49</v>
      </c>
      <c r="AU49">
        <v>97</v>
      </c>
      <c r="AV49">
        <v>27</v>
      </c>
      <c r="AW49">
        <v>42</v>
      </c>
      <c r="AX49">
        <v>59</v>
      </c>
      <c r="AY49">
        <v>35</v>
      </c>
      <c r="AZ49">
        <v>93</v>
      </c>
      <c r="BA49">
        <v>78</v>
      </c>
      <c r="BB49">
        <v>67</v>
      </c>
      <c r="BC49">
        <v>7</v>
      </c>
      <c r="BD49">
        <v>39</v>
      </c>
      <c r="BE49">
        <v>43</v>
      </c>
      <c r="BF49">
        <v>41</v>
      </c>
    </row>
    <row r="50" spans="1:58" x14ac:dyDescent="0.2">
      <c r="A50" s="20" t="s">
        <v>125</v>
      </c>
      <c r="B50" t="s">
        <v>106</v>
      </c>
      <c r="C50" t="s">
        <v>124</v>
      </c>
      <c r="D50" t="s">
        <v>57</v>
      </c>
      <c r="E50" t="s">
        <v>58</v>
      </c>
      <c r="F50">
        <v>11</v>
      </c>
      <c r="G50" s="7">
        <v>-0.3</v>
      </c>
      <c r="H50">
        <v>51</v>
      </c>
      <c r="I50">
        <v>94</v>
      </c>
      <c r="J50" s="10">
        <v>0.22</v>
      </c>
      <c r="K50" s="10">
        <v>0.94</v>
      </c>
      <c r="L50" s="7">
        <v>0.1</v>
      </c>
      <c r="M50" s="7">
        <v>1.51</v>
      </c>
      <c r="N50">
        <v>25</v>
      </c>
      <c r="O50" s="10">
        <v>0.59</v>
      </c>
      <c r="P50" s="10">
        <v>0.4</v>
      </c>
      <c r="Q50" s="10">
        <v>-2.21</v>
      </c>
      <c r="R50" s="10">
        <v>0.27</v>
      </c>
      <c r="S50" s="7">
        <v>12.8</v>
      </c>
      <c r="T50">
        <v>11</v>
      </c>
      <c r="U50">
        <v>24</v>
      </c>
      <c r="V50">
        <v>22</v>
      </c>
      <c r="W50" s="7">
        <v>-0.1</v>
      </c>
      <c r="X50">
        <v>5</v>
      </c>
      <c r="Y50">
        <v>30</v>
      </c>
      <c r="Z50" s="10">
        <v>1.36</v>
      </c>
      <c r="AA50" s="10">
        <v>1.1399999999999999</v>
      </c>
      <c r="AB50" s="12">
        <v>-5.2999999999999999E-2</v>
      </c>
      <c r="AC50">
        <v>77</v>
      </c>
      <c r="AD50">
        <v>54</v>
      </c>
      <c r="AE50">
        <v>75</v>
      </c>
      <c r="AF50">
        <v>101</v>
      </c>
      <c r="AG50">
        <v>176</v>
      </c>
      <c r="AH50">
        <v>305</v>
      </c>
      <c r="AI50" s="20" t="str">
        <f t="shared" si="1"/>
        <v>2350</v>
      </c>
      <c r="AJ50" s="14"/>
      <c r="AK50">
        <v>13</v>
      </c>
      <c r="AL50">
        <v>11</v>
      </c>
      <c r="AM50">
        <v>99</v>
      </c>
      <c r="AN50">
        <v>85</v>
      </c>
      <c r="AO50">
        <v>18</v>
      </c>
      <c r="AP50">
        <v>97</v>
      </c>
      <c r="AQ50">
        <v>9</v>
      </c>
      <c r="AR50">
        <v>24</v>
      </c>
      <c r="AS50">
        <v>90</v>
      </c>
      <c r="AT50">
        <v>13</v>
      </c>
      <c r="AU50">
        <v>3</v>
      </c>
      <c r="AV50">
        <v>19</v>
      </c>
      <c r="AW50">
        <v>45</v>
      </c>
      <c r="AX50">
        <v>58</v>
      </c>
      <c r="AY50">
        <v>72</v>
      </c>
      <c r="AZ50">
        <v>96</v>
      </c>
      <c r="BA50">
        <v>95</v>
      </c>
      <c r="BB50">
        <v>95</v>
      </c>
      <c r="BC50">
        <v>4</v>
      </c>
      <c r="BD50">
        <v>9</v>
      </c>
      <c r="BE50">
        <v>1</v>
      </c>
      <c r="BF50">
        <v>19</v>
      </c>
    </row>
    <row r="51" spans="1:58" x14ac:dyDescent="0.2">
      <c r="A51" s="20" t="s">
        <v>157</v>
      </c>
      <c r="B51" t="s">
        <v>155</v>
      </c>
      <c r="C51" t="s">
        <v>156</v>
      </c>
      <c r="D51" t="s">
        <v>129</v>
      </c>
      <c r="E51" t="s">
        <v>149</v>
      </c>
      <c r="F51">
        <v>10</v>
      </c>
      <c r="G51" s="7">
        <v>-0.5</v>
      </c>
      <c r="H51">
        <v>60</v>
      </c>
      <c r="I51">
        <v>121</v>
      </c>
      <c r="J51" s="10">
        <v>0.28999999999999998</v>
      </c>
      <c r="K51" s="10">
        <v>1.6</v>
      </c>
      <c r="L51" s="7">
        <v>0.6</v>
      </c>
      <c r="M51" s="7">
        <v>1.8</v>
      </c>
      <c r="N51">
        <v>15</v>
      </c>
      <c r="O51" s="10">
        <v>0.57999999999999996</v>
      </c>
      <c r="P51" s="10">
        <v>0.65</v>
      </c>
      <c r="Q51" s="10">
        <v>3</v>
      </c>
      <c r="R51" s="10">
        <v>0.57999999999999996</v>
      </c>
      <c r="S51" s="7">
        <v>12</v>
      </c>
      <c r="T51">
        <v>5</v>
      </c>
      <c r="U51">
        <v>34</v>
      </c>
      <c r="V51">
        <v>51</v>
      </c>
      <c r="W51" s="7">
        <v>0.3</v>
      </c>
      <c r="X51">
        <v>-15</v>
      </c>
      <c r="Y51">
        <v>44</v>
      </c>
      <c r="Z51" s="10">
        <v>1.4</v>
      </c>
      <c r="AA51" s="10">
        <v>0.74</v>
      </c>
      <c r="AB51" s="12">
        <v>1.7000000000000001E-2</v>
      </c>
      <c r="AC51">
        <v>54</v>
      </c>
      <c r="AD51">
        <v>65</v>
      </c>
      <c r="AE51">
        <v>84</v>
      </c>
      <c r="AF51">
        <v>92</v>
      </c>
      <c r="AG51">
        <v>176</v>
      </c>
      <c r="AH51">
        <v>282</v>
      </c>
      <c r="AI51" s="20" t="str">
        <f t="shared" si="1"/>
        <v>2352</v>
      </c>
      <c r="AJ51" s="14"/>
      <c r="AK51">
        <v>44</v>
      </c>
      <c r="AL51">
        <v>33</v>
      </c>
      <c r="AM51">
        <v>60</v>
      </c>
      <c r="AN51">
        <v>19</v>
      </c>
      <c r="AO51">
        <v>78</v>
      </c>
      <c r="AP51">
        <v>62</v>
      </c>
      <c r="AQ51">
        <v>5</v>
      </c>
      <c r="AR51">
        <v>60</v>
      </c>
      <c r="AS51">
        <v>75</v>
      </c>
      <c r="AT51">
        <v>99</v>
      </c>
      <c r="AU51">
        <v>86</v>
      </c>
      <c r="AV51">
        <v>41</v>
      </c>
      <c r="AW51">
        <v>47</v>
      </c>
      <c r="AX51">
        <v>94</v>
      </c>
      <c r="AY51">
        <v>23</v>
      </c>
      <c r="AZ51">
        <v>56</v>
      </c>
      <c r="BA51">
        <v>59</v>
      </c>
      <c r="BB51">
        <v>49</v>
      </c>
      <c r="BC51">
        <v>4</v>
      </c>
      <c r="BD51">
        <v>21</v>
      </c>
      <c r="BE51">
        <v>51</v>
      </c>
      <c r="BF51">
        <v>12</v>
      </c>
    </row>
    <row r="52" spans="1:58" x14ac:dyDescent="0.2">
      <c r="A52" s="20" t="s">
        <v>225</v>
      </c>
      <c r="B52" t="s">
        <v>223</v>
      </c>
      <c r="C52" t="s">
        <v>224</v>
      </c>
      <c r="D52" t="s">
        <v>119</v>
      </c>
      <c r="E52" t="s">
        <v>62</v>
      </c>
      <c r="F52">
        <v>5</v>
      </c>
      <c r="G52" s="7">
        <v>1.8</v>
      </c>
      <c r="H52">
        <v>90</v>
      </c>
      <c r="I52">
        <v>161</v>
      </c>
      <c r="J52" s="10">
        <v>0.33</v>
      </c>
      <c r="K52" s="10">
        <v>1.72</v>
      </c>
      <c r="L52" s="7">
        <v>1.1000000000000001</v>
      </c>
      <c r="M52" s="7">
        <v>2.36</v>
      </c>
      <c r="N52">
        <v>27</v>
      </c>
      <c r="O52" s="10">
        <v>0.5</v>
      </c>
      <c r="P52" s="10">
        <v>0.37</v>
      </c>
      <c r="Q52" s="10">
        <v>1.47</v>
      </c>
      <c r="R52" s="10">
        <v>0.4</v>
      </c>
      <c r="S52" s="7">
        <v>12.2</v>
      </c>
      <c r="T52">
        <v>10</v>
      </c>
      <c r="U52">
        <v>39</v>
      </c>
      <c r="V52">
        <v>88</v>
      </c>
      <c r="W52" s="7">
        <v>0.7</v>
      </c>
      <c r="X52">
        <v>-37</v>
      </c>
      <c r="Y52">
        <v>65</v>
      </c>
      <c r="Z52" s="10">
        <v>0.96</v>
      </c>
      <c r="AA52" s="10">
        <v>0.96</v>
      </c>
      <c r="AB52" s="12">
        <v>-7.0000000000000001E-3</v>
      </c>
      <c r="AC52">
        <v>78</v>
      </c>
      <c r="AD52">
        <v>91</v>
      </c>
      <c r="AE52">
        <v>97</v>
      </c>
      <c r="AF52">
        <v>75</v>
      </c>
      <c r="AG52">
        <v>172</v>
      </c>
      <c r="AH52">
        <v>301</v>
      </c>
      <c r="AI52" s="20" t="str">
        <f t="shared" si="1"/>
        <v>2353</v>
      </c>
      <c r="AJ52" s="14"/>
      <c r="AK52">
        <v>47</v>
      </c>
      <c r="AL52">
        <v>37</v>
      </c>
      <c r="AM52">
        <v>3</v>
      </c>
      <c r="AN52">
        <v>5</v>
      </c>
      <c r="AO52">
        <v>91</v>
      </c>
      <c r="AP52">
        <v>5</v>
      </c>
      <c r="AQ52">
        <v>1</v>
      </c>
      <c r="AR52">
        <v>8</v>
      </c>
      <c r="AS52">
        <v>35</v>
      </c>
      <c r="AT52">
        <v>4</v>
      </c>
      <c r="AU52">
        <v>59</v>
      </c>
      <c r="AV52">
        <v>51</v>
      </c>
      <c r="AW52">
        <v>36</v>
      </c>
      <c r="AX52">
        <v>36</v>
      </c>
      <c r="AY52">
        <v>5</v>
      </c>
      <c r="AZ52">
        <v>20</v>
      </c>
      <c r="BA52">
        <v>24</v>
      </c>
      <c r="BB52">
        <v>14</v>
      </c>
      <c r="BC52">
        <v>25</v>
      </c>
      <c r="BD52">
        <v>8</v>
      </c>
      <c r="BE52">
        <v>36</v>
      </c>
      <c r="BF52">
        <v>15</v>
      </c>
    </row>
    <row r="53" spans="1:58" x14ac:dyDescent="0.2">
      <c r="A53" s="20" t="s">
        <v>140</v>
      </c>
      <c r="B53" t="s">
        <v>138</v>
      </c>
      <c r="C53" t="s">
        <v>139</v>
      </c>
      <c r="D53" t="s">
        <v>129</v>
      </c>
      <c r="E53" t="s">
        <v>141</v>
      </c>
      <c r="F53">
        <v>15</v>
      </c>
      <c r="G53" s="7">
        <v>-1.2</v>
      </c>
      <c r="H53">
        <v>48</v>
      </c>
      <c r="I53">
        <v>87</v>
      </c>
      <c r="J53" s="10">
        <v>0.22</v>
      </c>
      <c r="K53" s="10">
        <v>0.53</v>
      </c>
      <c r="L53" s="7">
        <v>0.7</v>
      </c>
      <c r="M53" s="7">
        <v>0.79</v>
      </c>
      <c r="N53">
        <v>8</v>
      </c>
      <c r="O53" s="10">
        <v>0.54</v>
      </c>
      <c r="P53" s="10">
        <v>0.62</v>
      </c>
      <c r="Q53" s="10">
        <v>0.05</v>
      </c>
      <c r="R53" s="10">
        <v>0.41</v>
      </c>
      <c r="S53" s="7">
        <v>12.1</v>
      </c>
      <c r="T53">
        <v>12</v>
      </c>
      <c r="U53">
        <v>36</v>
      </c>
      <c r="V53">
        <v>10</v>
      </c>
      <c r="W53" s="7">
        <v>0</v>
      </c>
      <c r="X53">
        <v>5</v>
      </c>
      <c r="Y53">
        <v>30</v>
      </c>
      <c r="Z53" s="10">
        <v>1.25</v>
      </c>
      <c r="AA53" s="10">
        <v>0.72</v>
      </c>
      <c r="AB53" s="12">
        <v>6.7000000000000004E-2</v>
      </c>
      <c r="AC53">
        <v>68</v>
      </c>
      <c r="AD53">
        <v>63</v>
      </c>
      <c r="AE53">
        <v>68</v>
      </c>
      <c r="AF53">
        <v>80</v>
      </c>
      <c r="AG53">
        <v>149</v>
      </c>
      <c r="AH53">
        <v>261</v>
      </c>
      <c r="AI53" s="20" t="str">
        <f t="shared" si="1"/>
        <v>2354</v>
      </c>
      <c r="AJ53" s="14"/>
      <c r="AK53">
        <v>11</v>
      </c>
      <c r="AL53">
        <v>17</v>
      </c>
      <c r="AM53">
        <v>76</v>
      </c>
      <c r="AN53">
        <v>77</v>
      </c>
      <c r="AO53">
        <v>24</v>
      </c>
      <c r="AP53">
        <v>48</v>
      </c>
      <c r="AQ53">
        <v>55</v>
      </c>
      <c r="AR53">
        <v>82</v>
      </c>
      <c r="AS53">
        <v>50</v>
      </c>
      <c r="AT53">
        <v>92</v>
      </c>
      <c r="AU53">
        <v>25</v>
      </c>
      <c r="AV53">
        <v>39</v>
      </c>
      <c r="AW53">
        <v>56</v>
      </c>
      <c r="AX53">
        <v>53</v>
      </c>
      <c r="AY53">
        <v>8</v>
      </c>
      <c r="AZ53">
        <v>92</v>
      </c>
      <c r="BA53">
        <v>77</v>
      </c>
      <c r="BB53">
        <v>80</v>
      </c>
      <c r="BC53">
        <v>5</v>
      </c>
      <c r="BD53">
        <v>29</v>
      </c>
      <c r="BE53">
        <v>97</v>
      </c>
      <c r="BF53">
        <v>6</v>
      </c>
    </row>
    <row r="54" spans="1:58" x14ac:dyDescent="0.2">
      <c r="A54" s="20" t="s">
        <v>122</v>
      </c>
      <c r="B54" t="s">
        <v>120</v>
      </c>
      <c r="C54" t="s">
        <v>121</v>
      </c>
      <c r="D54" t="s">
        <v>119</v>
      </c>
      <c r="E54" t="s">
        <v>123</v>
      </c>
      <c r="F54">
        <v>8</v>
      </c>
      <c r="G54" s="7">
        <v>-0.4</v>
      </c>
      <c r="H54">
        <v>76</v>
      </c>
      <c r="I54">
        <v>126</v>
      </c>
      <c r="J54" s="10">
        <v>0.25</v>
      </c>
      <c r="K54" s="10">
        <v>1.4</v>
      </c>
      <c r="L54" s="7">
        <v>0.9</v>
      </c>
      <c r="M54" s="7">
        <v>0.51</v>
      </c>
      <c r="N54">
        <v>24</v>
      </c>
      <c r="O54" s="10">
        <v>0.6</v>
      </c>
      <c r="P54" s="10">
        <v>0.5</v>
      </c>
      <c r="Q54" s="10">
        <v>1.31</v>
      </c>
      <c r="R54" s="10">
        <v>0.59</v>
      </c>
      <c r="S54" s="7">
        <v>12.3</v>
      </c>
      <c r="T54">
        <v>10</v>
      </c>
      <c r="U54">
        <v>28</v>
      </c>
      <c r="V54">
        <v>46</v>
      </c>
      <c r="W54" s="7">
        <v>0.4</v>
      </c>
      <c r="X54">
        <v>-9</v>
      </c>
      <c r="Y54">
        <v>49</v>
      </c>
      <c r="Z54" s="10">
        <v>1.1000000000000001</v>
      </c>
      <c r="AA54" s="10">
        <v>0.84</v>
      </c>
      <c r="AB54" s="12">
        <v>-2.9000000000000001E-2</v>
      </c>
      <c r="AC54">
        <v>80</v>
      </c>
      <c r="AD54">
        <v>82</v>
      </c>
      <c r="AE54">
        <v>78</v>
      </c>
      <c r="AF54">
        <v>82</v>
      </c>
      <c r="AG54">
        <v>160</v>
      </c>
      <c r="AH54">
        <v>288</v>
      </c>
      <c r="AI54" s="20" t="str">
        <f t="shared" si="1"/>
        <v>2356</v>
      </c>
      <c r="AJ54" s="14"/>
      <c r="AK54">
        <v>45</v>
      </c>
      <c r="AL54">
        <v>23</v>
      </c>
      <c r="AM54">
        <v>22</v>
      </c>
      <c r="AN54">
        <v>49</v>
      </c>
      <c r="AO54">
        <v>82</v>
      </c>
      <c r="AP54">
        <v>29</v>
      </c>
      <c r="AQ54">
        <v>72</v>
      </c>
      <c r="AR54">
        <v>31</v>
      </c>
      <c r="AS54">
        <v>79</v>
      </c>
      <c r="AT54">
        <v>64</v>
      </c>
      <c r="AU54">
        <v>54</v>
      </c>
      <c r="AV54">
        <v>68</v>
      </c>
      <c r="AW54">
        <v>39</v>
      </c>
      <c r="AX54">
        <v>40</v>
      </c>
      <c r="AY54">
        <v>44</v>
      </c>
      <c r="AZ54">
        <v>62</v>
      </c>
      <c r="BA54">
        <v>49</v>
      </c>
      <c r="BB54">
        <v>45</v>
      </c>
      <c r="BC54">
        <v>10</v>
      </c>
      <c r="BD54">
        <v>32</v>
      </c>
      <c r="BE54">
        <v>18</v>
      </c>
      <c r="BF54">
        <v>18</v>
      </c>
    </row>
    <row r="55" spans="1:58" x14ac:dyDescent="0.2">
      <c r="A55" s="20" t="s">
        <v>82</v>
      </c>
      <c r="B55" t="s">
        <v>54</v>
      </c>
      <c r="C55" t="s">
        <v>81</v>
      </c>
      <c r="D55" t="s">
        <v>57</v>
      </c>
      <c r="E55" t="s">
        <v>58</v>
      </c>
      <c r="F55">
        <v>6</v>
      </c>
      <c r="G55" s="7">
        <v>2.5</v>
      </c>
      <c r="H55">
        <v>73</v>
      </c>
      <c r="I55">
        <v>125</v>
      </c>
      <c r="J55" s="10">
        <v>0.23</v>
      </c>
      <c r="K55" s="10">
        <v>1.51</v>
      </c>
      <c r="L55" s="7">
        <v>0</v>
      </c>
      <c r="M55" s="7">
        <v>1.26</v>
      </c>
      <c r="N55">
        <v>22</v>
      </c>
      <c r="O55" s="10">
        <v>0.5</v>
      </c>
      <c r="P55" s="10">
        <v>0.45</v>
      </c>
      <c r="Q55" s="10">
        <v>-0.88</v>
      </c>
      <c r="R55" s="10">
        <v>0.02</v>
      </c>
      <c r="S55" s="7">
        <v>7.9</v>
      </c>
      <c r="T55">
        <v>9</v>
      </c>
      <c r="U55">
        <v>26</v>
      </c>
      <c r="V55">
        <v>64</v>
      </c>
      <c r="W55" s="7">
        <v>-0.2</v>
      </c>
      <c r="X55">
        <v>-17</v>
      </c>
      <c r="Y55">
        <v>50</v>
      </c>
      <c r="Z55" s="10">
        <v>1.44</v>
      </c>
      <c r="AA55" s="10">
        <v>0.84</v>
      </c>
      <c r="AB55" s="12">
        <v>4.0000000000000001E-3</v>
      </c>
      <c r="AC55">
        <v>62</v>
      </c>
      <c r="AD55">
        <v>69</v>
      </c>
      <c r="AE55">
        <v>86</v>
      </c>
      <c r="AF55">
        <v>97</v>
      </c>
      <c r="AG55">
        <v>183</v>
      </c>
      <c r="AH55">
        <v>299</v>
      </c>
      <c r="AI55" s="20" t="str">
        <f t="shared" si="1"/>
        <v>2357</v>
      </c>
      <c r="AJ55" s="14"/>
      <c r="AK55">
        <v>63</v>
      </c>
      <c r="AL55">
        <v>83</v>
      </c>
      <c r="AM55">
        <v>61</v>
      </c>
      <c r="AN55">
        <v>44</v>
      </c>
      <c r="AO55">
        <v>68</v>
      </c>
      <c r="AP55">
        <v>96</v>
      </c>
      <c r="AQ55">
        <v>24</v>
      </c>
      <c r="AR55">
        <v>30</v>
      </c>
      <c r="AS55">
        <v>50</v>
      </c>
      <c r="AT55">
        <v>46</v>
      </c>
      <c r="AU55">
        <v>9</v>
      </c>
      <c r="AV55">
        <v>1</v>
      </c>
      <c r="AW55">
        <v>79</v>
      </c>
      <c r="AX55">
        <v>60</v>
      </c>
      <c r="AY55">
        <v>53</v>
      </c>
      <c r="AZ55">
        <v>49</v>
      </c>
      <c r="BA55">
        <v>92</v>
      </c>
      <c r="BB55">
        <v>55</v>
      </c>
      <c r="BC55">
        <v>5</v>
      </c>
      <c r="BD55">
        <v>36</v>
      </c>
      <c r="BE55">
        <v>40</v>
      </c>
      <c r="BF55">
        <v>89</v>
      </c>
    </row>
    <row r="56" spans="1:58" x14ac:dyDescent="0.2">
      <c r="A56" s="20" t="s">
        <v>65</v>
      </c>
      <c r="B56" t="s">
        <v>63</v>
      </c>
      <c r="C56" t="s">
        <v>64</v>
      </c>
      <c r="D56" t="s">
        <v>57</v>
      </c>
      <c r="E56" t="s">
        <v>62</v>
      </c>
      <c r="F56">
        <v>9</v>
      </c>
      <c r="G56" s="7">
        <v>0.7</v>
      </c>
      <c r="H56">
        <v>72</v>
      </c>
      <c r="I56">
        <v>122</v>
      </c>
      <c r="J56" s="10">
        <v>0.25</v>
      </c>
      <c r="K56" s="10">
        <v>1.01</v>
      </c>
      <c r="L56" s="7">
        <v>0.6</v>
      </c>
      <c r="M56" s="7">
        <v>0.82</v>
      </c>
      <c r="N56">
        <v>29</v>
      </c>
      <c r="O56" s="10">
        <v>0.73</v>
      </c>
      <c r="P56" s="10">
        <v>0.63</v>
      </c>
      <c r="Q56" s="10">
        <v>-2.34</v>
      </c>
      <c r="R56" s="10">
        <v>0.28000000000000003</v>
      </c>
      <c r="S56" s="7">
        <v>11.3</v>
      </c>
      <c r="T56">
        <v>12</v>
      </c>
      <c r="U56">
        <v>32</v>
      </c>
      <c r="V56">
        <v>72</v>
      </c>
      <c r="W56" s="7">
        <v>0.6</v>
      </c>
      <c r="X56">
        <v>-24</v>
      </c>
      <c r="Y56">
        <v>41</v>
      </c>
      <c r="Z56" s="10">
        <v>1.76</v>
      </c>
      <c r="AA56" s="10">
        <v>0.76</v>
      </c>
      <c r="AB56" s="12">
        <v>-3.6999999999999998E-2</v>
      </c>
      <c r="AC56">
        <v>57</v>
      </c>
      <c r="AD56">
        <v>75</v>
      </c>
      <c r="AE56">
        <v>80</v>
      </c>
      <c r="AF56">
        <v>115</v>
      </c>
      <c r="AG56">
        <v>195</v>
      </c>
      <c r="AH56">
        <v>310</v>
      </c>
      <c r="AI56" s="20" t="str">
        <f t="shared" si="1"/>
        <v>2358</v>
      </c>
      <c r="AJ56" s="14"/>
      <c r="AK56">
        <v>67</v>
      </c>
      <c r="AL56">
        <v>67</v>
      </c>
      <c r="AM56">
        <v>72</v>
      </c>
      <c r="AN56">
        <v>68</v>
      </c>
      <c r="AO56">
        <v>16</v>
      </c>
      <c r="AP56">
        <v>69</v>
      </c>
      <c r="AQ56">
        <v>24</v>
      </c>
      <c r="AR56">
        <v>11</v>
      </c>
      <c r="AS56">
        <v>100</v>
      </c>
      <c r="AT56">
        <v>99</v>
      </c>
      <c r="AU56">
        <v>1</v>
      </c>
      <c r="AV56">
        <v>19</v>
      </c>
      <c r="AW56">
        <v>58</v>
      </c>
      <c r="AX56">
        <v>46</v>
      </c>
      <c r="AY56">
        <v>26</v>
      </c>
      <c r="AZ56">
        <v>64</v>
      </c>
      <c r="BA56">
        <v>62</v>
      </c>
      <c r="BB56">
        <v>73</v>
      </c>
      <c r="BC56">
        <v>1</v>
      </c>
      <c r="BD56">
        <v>30</v>
      </c>
      <c r="BE56">
        <v>1</v>
      </c>
      <c r="BF56">
        <v>79</v>
      </c>
    </row>
    <row r="57" spans="1:58" x14ac:dyDescent="0.2">
      <c r="A57" s="20" t="s">
        <v>61</v>
      </c>
      <c r="B57" t="s">
        <v>59</v>
      </c>
      <c r="C57" t="s">
        <v>60</v>
      </c>
      <c r="D57" t="s">
        <v>57</v>
      </c>
      <c r="E57" t="s">
        <v>62</v>
      </c>
      <c r="F57">
        <v>10</v>
      </c>
      <c r="G57" s="7">
        <v>-0.6</v>
      </c>
      <c r="H57">
        <v>58</v>
      </c>
      <c r="I57">
        <v>114</v>
      </c>
      <c r="J57" s="10">
        <v>0.32</v>
      </c>
      <c r="K57" s="10">
        <v>0.6</v>
      </c>
      <c r="L57" s="7">
        <v>0.5</v>
      </c>
      <c r="M57" s="7">
        <v>1.06</v>
      </c>
      <c r="N57">
        <v>17</v>
      </c>
      <c r="O57" s="10">
        <v>0.68</v>
      </c>
      <c r="P57" s="10">
        <v>0.54</v>
      </c>
      <c r="Q57" s="10">
        <v>-0.67</v>
      </c>
      <c r="R57" s="10">
        <v>0.26</v>
      </c>
      <c r="S57" s="7">
        <v>9.3000000000000007</v>
      </c>
      <c r="T57">
        <v>10</v>
      </c>
      <c r="U57">
        <v>32</v>
      </c>
      <c r="V57">
        <v>85</v>
      </c>
      <c r="W57" s="7">
        <v>0.6</v>
      </c>
      <c r="X57">
        <v>-31</v>
      </c>
      <c r="Y57">
        <v>45</v>
      </c>
      <c r="Z57" s="10">
        <v>1.29</v>
      </c>
      <c r="AA57" s="10">
        <v>1.02</v>
      </c>
      <c r="AB57" s="12">
        <v>-3.6999999999999998E-2</v>
      </c>
      <c r="AC57">
        <v>33</v>
      </c>
      <c r="AD57">
        <v>58</v>
      </c>
      <c r="AE57">
        <v>98</v>
      </c>
      <c r="AF57">
        <v>95</v>
      </c>
      <c r="AG57">
        <v>193</v>
      </c>
      <c r="AH57">
        <v>283</v>
      </c>
      <c r="AI57" s="20" t="str">
        <f t="shared" si="1"/>
        <v>2359</v>
      </c>
      <c r="AJ57" s="14"/>
      <c r="AK57">
        <v>15</v>
      </c>
      <c r="AL57">
        <v>10</v>
      </c>
      <c r="AM57">
        <v>95</v>
      </c>
      <c r="AN57">
        <v>47</v>
      </c>
      <c r="AO57">
        <v>8</v>
      </c>
      <c r="AP57">
        <v>86</v>
      </c>
      <c r="AQ57">
        <v>44</v>
      </c>
      <c r="AR57">
        <v>58</v>
      </c>
      <c r="AS57">
        <v>97</v>
      </c>
      <c r="AT57">
        <v>89</v>
      </c>
      <c r="AU57">
        <v>12</v>
      </c>
      <c r="AV57">
        <v>9</v>
      </c>
      <c r="AW57">
        <v>77</v>
      </c>
      <c r="AX57">
        <v>61</v>
      </c>
      <c r="AY57">
        <v>30</v>
      </c>
      <c r="AZ57">
        <v>43</v>
      </c>
      <c r="BA57">
        <v>56</v>
      </c>
      <c r="BB57">
        <v>75</v>
      </c>
      <c r="BC57">
        <v>8</v>
      </c>
      <c r="BD57">
        <v>11</v>
      </c>
      <c r="BE57">
        <v>3</v>
      </c>
      <c r="BF57">
        <v>70</v>
      </c>
    </row>
    <row r="58" spans="1:58" x14ac:dyDescent="0.2">
      <c r="A58" s="20" t="s">
        <v>77</v>
      </c>
      <c r="B58" t="s">
        <v>75</v>
      </c>
      <c r="C58" t="s">
        <v>76</v>
      </c>
      <c r="D58" t="s">
        <v>57</v>
      </c>
      <c r="E58" t="s">
        <v>62</v>
      </c>
      <c r="F58">
        <v>12</v>
      </c>
      <c r="G58" s="7">
        <v>0.5</v>
      </c>
      <c r="H58">
        <v>67</v>
      </c>
      <c r="I58">
        <v>119</v>
      </c>
      <c r="J58" s="10">
        <v>0.28000000000000003</v>
      </c>
      <c r="K58" s="10">
        <v>0.69</v>
      </c>
      <c r="L58" s="7">
        <v>0.2</v>
      </c>
      <c r="M58" s="7">
        <v>0.47</v>
      </c>
      <c r="N58">
        <v>25</v>
      </c>
      <c r="O58" s="10">
        <v>0.56000000000000005</v>
      </c>
      <c r="P58" s="10">
        <v>0.52</v>
      </c>
      <c r="Q58" s="10">
        <v>-1.02</v>
      </c>
      <c r="R58" s="10">
        <v>0.16</v>
      </c>
      <c r="S58" s="7">
        <v>9.9</v>
      </c>
      <c r="T58">
        <v>10</v>
      </c>
      <c r="U58">
        <v>35</v>
      </c>
      <c r="V58">
        <v>32</v>
      </c>
      <c r="W58" s="7">
        <v>-0.3</v>
      </c>
      <c r="X58">
        <v>-6</v>
      </c>
      <c r="Y58">
        <v>55</v>
      </c>
      <c r="Z58" s="10">
        <v>1.5</v>
      </c>
      <c r="AA58" s="10">
        <v>0.73</v>
      </c>
      <c r="AB58" s="12">
        <v>-4.0000000000000001E-3</v>
      </c>
      <c r="AC58">
        <v>76</v>
      </c>
      <c r="AD58">
        <v>77</v>
      </c>
      <c r="AE58">
        <v>105</v>
      </c>
      <c r="AF58">
        <v>99</v>
      </c>
      <c r="AG58">
        <v>204</v>
      </c>
      <c r="AH58">
        <v>341</v>
      </c>
      <c r="AI58" s="20" t="str">
        <f t="shared" si="1"/>
        <v>2361</v>
      </c>
      <c r="AJ58" s="14"/>
      <c r="AK58">
        <v>1</v>
      </c>
      <c r="AL58">
        <v>3</v>
      </c>
      <c r="AM58">
        <v>96</v>
      </c>
      <c r="AN58">
        <v>88</v>
      </c>
      <c r="AO58">
        <v>5</v>
      </c>
      <c r="AP58">
        <v>100</v>
      </c>
      <c r="AQ58">
        <v>49</v>
      </c>
      <c r="AR58">
        <v>23</v>
      </c>
      <c r="AS58">
        <v>66</v>
      </c>
      <c r="AT58">
        <v>70</v>
      </c>
      <c r="AU58">
        <v>12</v>
      </c>
      <c r="AV58">
        <v>5</v>
      </c>
      <c r="AW58">
        <v>70</v>
      </c>
      <c r="AX58">
        <v>64</v>
      </c>
      <c r="AY58">
        <v>12</v>
      </c>
      <c r="AZ58">
        <v>98</v>
      </c>
      <c r="BA58">
        <v>100</v>
      </c>
      <c r="BB58">
        <v>65</v>
      </c>
      <c r="BC58">
        <v>2</v>
      </c>
      <c r="BD58">
        <v>66</v>
      </c>
      <c r="BE58">
        <v>34</v>
      </c>
      <c r="BF58">
        <v>97</v>
      </c>
    </row>
    <row r="59" spans="1:58" x14ac:dyDescent="0.2">
      <c r="A59" s="20" t="s">
        <v>71</v>
      </c>
      <c r="B59" t="s">
        <v>69</v>
      </c>
      <c r="C59" t="s">
        <v>70</v>
      </c>
      <c r="D59" t="s">
        <v>57</v>
      </c>
      <c r="E59" t="s">
        <v>62</v>
      </c>
      <c r="F59">
        <v>14</v>
      </c>
      <c r="G59" s="7">
        <v>0.5</v>
      </c>
      <c r="H59">
        <v>81</v>
      </c>
      <c r="I59">
        <v>133</v>
      </c>
      <c r="J59" s="10">
        <v>0.23</v>
      </c>
      <c r="K59" s="10">
        <v>1.45</v>
      </c>
      <c r="L59" s="7">
        <v>0.6</v>
      </c>
      <c r="M59" s="7">
        <v>0.51</v>
      </c>
      <c r="N59">
        <v>25</v>
      </c>
      <c r="O59" s="10">
        <v>0.74</v>
      </c>
      <c r="P59" s="10">
        <v>0.68</v>
      </c>
      <c r="Q59" s="10">
        <v>-2.46</v>
      </c>
      <c r="R59" s="10">
        <v>0.53</v>
      </c>
      <c r="S59" s="7">
        <v>13.4</v>
      </c>
      <c r="T59">
        <v>11</v>
      </c>
      <c r="U59">
        <v>26</v>
      </c>
      <c r="V59">
        <v>36</v>
      </c>
      <c r="W59" s="7">
        <v>0.3</v>
      </c>
      <c r="X59">
        <v>-3</v>
      </c>
      <c r="Y59">
        <v>57</v>
      </c>
      <c r="Z59" s="10">
        <v>1.29</v>
      </c>
      <c r="AA59" s="10">
        <v>0.88</v>
      </c>
      <c r="AB59" s="12">
        <v>5.0000000000000001E-3</v>
      </c>
      <c r="AC59">
        <v>84</v>
      </c>
      <c r="AD59">
        <v>85</v>
      </c>
      <c r="AE59">
        <v>95</v>
      </c>
      <c r="AF59">
        <v>89</v>
      </c>
      <c r="AG59">
        <v>184</v>
      </c>
      <c r="AH59">
        <v>323</v>
      </c>
      <c r="AI59" s="20" t="str">
        <f t="shared" si="1"/>
        <v>2362</v>
      </c>
      <c r="AJ59" s="14"/>
      <c r="AK59">
        <v>2</v>
      </c>
      <c r="AL59">
        <v>10</v>
      </c>
      <c r="AM59">
        <v>61</v>
      </c>
      <c r="AN59">
        <v>79</v>
      </c>
      <c r="AO59">
        <v>40</v>
      </c>
      <c r="AP59">
        <v>84</v>
      </c>
      <c r="AQ59">
        <v>40</v>
      </c>
      <c r="AR59">
        <v>29</v>
      </c>
      <c r="AS59">
        <v>100</v>
      </c>
      <c r="AT59">
        <v>100</v>
      </c>
      <c r="AU59">
        <v>1</v>
      </c>
      <c r="AV59">
        <v>59</v>
      </c>
      <c r="AW59">
        <v>30</v>
      </c>
      <c r="AX59">
        <v>57</v>
      </c>
      <c r="AY59">
        <v>49</v>
      </c>
      <c r="AZ59">
        <v>96</v>
      </c>
      <c r="BA59">
        <v>85</v>
      </c>
      <c r="BB59">
        <v>52</v>
      </c>
      <c r="BC59">
        <v>8</v>
      </c>
      <c r="BD59">
        <v>28</v>
      </c>
      <c r="BE59">
        <v>26</v>
      </c>
      <c r="BF59">
        <v>84</v>
      </c>
    </row>
    <row r="60" spans="1:58" x14ac:dyDescent="0.2">
      <c r="A60" s="20" t="s">
        <v>68</v>
      </c>
      <c r="B60" t="s">
        <v>66</v>
      </c>
      <c r="C60" t="s">
        <v>67</v>
      </c>
      <c r="D60" t="s">
        <v>57</v>
      </c>
      <c r="E60" t="s">
        <v>62</v>
      </c>
      <c r="F60">
        <v>13</v>
      </c>
      <c r="G60" s="7">
        <v>-0.9</v>
      </c>
      <c r="H60">
        <v>50</v>
      </c>
      <c r="I60">
        <v>100</v>
      </c>
      <c r="J60" s="10">
        <v>0.26</v>
      </c>
      <c r="K60" s="10">
        <v>0.79</v>
      </c>
      <c r="L60" s="7">
        <v>0</v>
      </c>
      <c r="M60" s="7">
        <v>0.61</v>
      </c>
      <c r="N60">
        <v>17</v>
      </c>
      <c r="O60" s="10">
        <v>0.6</v>
      </c>
      <c r="P60" s="10">
        <v>0.51</v>
      </c>
      <c r="Q60" s="10">
        <v>-1.89</v>
      </c>
      <c r="R60" s="10">
        <v>0.36</v>
      </c>
      <c r="S60" s="7">
        <v>10.4</v>
      </c>
      <c r="T60">
        <v>14</v>
      </c>
      <c r="U60">
        <v>31</v>
      </c>
      <c r="V60">
        <v>19</v>
      </c>
      <c r="W60" s="7">
        <v>-0.1</v>
      </c>
      <c r="X60">
        <v>3</v>
      </c>
      <c r="Y60">
        <v>39</v>
      </c>
      <c r="Z60" s="10">
        <v>1.57</v>
      </c>
      <c r="AA60" s="10">
        <v>0.94</v>
      </c>
      <c r="AB60" s="12">
        <v>5.0000000000000001E-3</v>
      </c>
      <c r="AC60">
        <v>67</v>
      </c>
      <c r="AD60">
        <v>58</v>
      </c>
      <c r="AE60">
        <v>93</v>
      </c>
      <c r="AF60">
        <v>105</v>
      </c>
      <c r="AG60">
        <v>197</v>
      </c>
      <c r="AH60">
        <v>323</v>
      </c>
      <c r="AI60" s="20" t="str">
        <f t="shared" si="1"/>
        <v>2364</v>
      </c>
      <c r="AJ60" s="14"/>
      <c r="AK60">
        <v>10</v>
      </c>
      <c r="AL60">
        <v>12</v>
      </c>
      <c r="AM60">
        <v>99</v>
      </c>
      <c r="AN60">
        <v>71</v>
      </c>
      <c r="AO60">
        <v>14</v>
      </c>
      <c r="AP60">
        <v>97</v>
      </c>
      <c r="AQ60">
        <v>57</v>
      </c>
      <c r="AR60">
        <v>64</v>
      </c>
      <c r="AS60">
        <v>85</v>
      </c>
      <c r="AT60">
        <v>65</v>
      </c>
      <c r="AU60">
        <v>5</v>
      </c>
      <c r="AV60">
        <v>24</v>
      </c>
      <c r="AW60">
        <v>53</v>
      </c>
      <c r="AX60">
        <v>22</v>
      </c>
      <c r="AY60">
        <v>35</v>
      </c>
      <c r="AZ60">
        <v>97</v>
      </c>
      <c r="BA60">
        <v>96</v>
      </c>
      <c r="BB60">
        <v>83</v>
      </c>
      <c r="BC60">
        <v>2</v>
      </c>
      <c r="BD60">
        <v>19</v>
      </c>
      <c r="BE60">
        <v>40</v>
      </c>
      <c r="BF60">
        <v>39</v>
      </c>
    </row>
    <row r="61" spans="1:58" x14ac:dyDescent="0.2">
      <c r="A61" s="20" t="s">
        <v>56</v>
      </c>
      <c r="B61" t="s">
        <v>54</v>
      </c>
      <c r="C61" t="s">
        <v>55</v>
      </c>
      <c r="D61" t="s">
        <v>57</v>
      </c>
      <c r="E61" t="s">
        <v>58</v>
      </c>
      <c r="F61">
        <v>16</v>
      </c>
      <c r="G61" s="7">
        <v>-0.9</v>
      </c>
      <c r="H61">
        <v>63</v>
      </c>
      <c r="I61">
        <v>124</v>
      </c>
      <c r="J61" s="10">
        <v>0.27</v>
      </c>
      <c r="K61" s="10">
        <v>1.78</v>
      </c>
      <c r="L61" s="7">
        <v>0.4</v>
      </c>
      <c r="M61" s="7">
        <v>0.93</v>
      </c>
      <c r="N61">
        <v>26</v>
      </c>
      <c r="O61" s="10">
        <v>0.6</v>
      </c>
      <c r="P61" s="10">
        <v>0.44</v>
      </c>
      <c r="Q61" s="10">
        <v>-4.6500000000000004</v>
      </c>
      <c r="R61" s="10">
        <v>7.0000000000000007E-2</v>
      </c>
      <c r="S61" s="7">
        <v>12.5</v>
      </c>
      <c r="T61">
        <v>19</v>
      </c>
      <c r="U61">
        <v>25</v>
      </c>
      <c r="V61">
        <v>49</v>
      </c>
      <c r="W61" s="7">
        <v>0.2</v>
      </c>
      <c r="X61">
        <v>-9</v>
      </c>
      <c r="Y61">
        <v>47</v>
      </c>
      <c r="Z61" s="10">
        <v>1.48</v>
      </c>
      <c r="AA61" s="10">
        <v>0.74</v>
      </c>
      <c r="AB61" s="12">
        <v>1.4E-2</v>
      </c>
      <c r="AC61">
        <v>74</v>
      </c>
      <c r="AD61">
        <v>62</v>
      </c>
      <c r="AE61">
        <v>89</v>
      </c>
      <c r="AF61">
        <v>97</v>
      </c>
      <c r="AG61">
        <v>186</v>
      </c>
      <c r="AH61">
        <v>315</v>
      </c>
      <c r="AI61" s="20" t="str">
        <f t="shared" si="1"/>
        <v>2365</v>
      </c>
      <c r="AJ61" s="14"/>
      <c r="AK61">
        <v>2</v>
      </c>
      <c r="AL61">
        <v>15</v>
      </c>
      <c r="AM61">
        <v>91</v>
      </c>
      <c r="AN61">
        <v>33</v>
      </c>
      <c r="AO61">
        <v>69</v>
      </c>
      <c r="AP61">
        <v>90</v>
      </c>
      <c r="AQ61">
        <v>33</v>
      </c>
      <c r="AR61">
        <v>12</v>
      </c>
      <c r="AS61">
        <v>89</v>
      </c>
      <c r="AT61">
        <v>24</v>
      </c>
      <c r="AU61">
        <v>1</v>
      </c>
      <c r="AV61">
        <v>1</v>
      </c>
      <c r="AW61">
        <v>51</v>
      </c>
      <c r="AX61">
        <v>1</v>
      </c>
      <c r="AY61">
        <v>75</v>
      </c>
      <c r="AZ61">
        <v>85</v>
      </c>
      <c r="BA61">
        <v>83</v>
      </c>
      <c r="BB61">
        <v>66</v>
      </c>
      <c r="BC61">
        <v>3</v>
      </c>
      <c r="BD61">
        <v>49</v>
      </c>
      <c r="BE61">
        <v>45</v>
      </c>
      <c r="BF61">
        <v>78</v>
      </c>
    </row>
    <row r="62" spans="1:58" x14ac:dyDescent="0.2">
      <c r="A62" s="20" t="s">
        <v>91</v>
      </c>
      <c r="B62" t="s">
        <v>89</v>
      </c>
      <c r="C62" t="s">
        <v>90</v>
      </c>
      <c r="D62" t="s">
        <v>57</v>
      </c>
      <c r="E62" t="s">
        <v>80</v>
      </c>
      <c r="F62">
        <v>10</v>
      </c>
      <c r="G62" s="7">
        <v>1</v>
      </c>
      <c r="H62">
        <v>68</v>
      </c>
      <c r="I62">
        <v>122</v>
      </c>
      <c r="J62" s="10">
        <v>0.27</v>
      </c>
      <c r="K62" s="10">
        <v>0.91</v>
      </c>
      <c r="L62" s="7">
        <v>0.6</v>
      </c>
      <c r="M62" s="7">
        <v>1.1100000000000001</v>
      </c>
      <c r="N62">
        <v>17</v>
      </c>
      <c r="O62" s="10">
        <v>0.45</v>
      </c>
      <c r="P62" s="10">
        <v>0.41</v>
      </c>
      <c r="Q62" s="10">
        <v>-2.44</v>
      </c>
      <c r="R62" s="10">
        <v>0.3</v>
      </c>
      <c r="S62" s="7">
        <v>11.6</v>
      </c>
      <c r="T62">
        <v>12</v>
      </c>
      <c r="U62">
        <v>30</v>
      </c>
      <c r="V62">
        <v>43</v>
      </c>
      <c r="W62" s="7">
        <v>0.2</v>
      </c>
      <c r="X62">
        <v>-9</v>
      </c>
      <c r="Y62">
        <v>39</v>
      </c>
      <c r="Z62" s="10">
        <v>1.71</v>
      </c>
      <c r="AA62" s="10">
        <v>0.89</v>
      </c>
      <c r="AB62" s="12">
        <v>-2E-3</v>
      </c>
      <c r="AC62">
        <v>79</v>
      </c>
      <c r="AD62">
        <v>72</v>
      </c>
      <c r="AE62">
        <v>81</v>
      </c>
      <c r="AF62">
        <v>112</v>
      </c>
      <c r="AG62">
        <v>193</v>
      </c>
      <c r="AH62">
        <v>329</v>
      </c>
      <c r="AI62" s="20" t="str">
        <f t="shared" si="1"/>
        <v>2366</v>
      </c>
      <c r="AJ62" s="14"/>
      <c r="AK62">
        <v>45</v>
      </c>
      <c r="AL62">
        <v>65</v>
      </c>
      <c r="AM62">
        <v>57</v>
      </c>
      <c r="AN62">
        <v>31</v>
      </c>
      <c r="AO62">
        <v>32</v>
      </c>
      <c r="AP62">
        <v>60</v>
      </c>
      <c r="AQ62">
        <v>18</v>
      </c>
      <c r="AR62">
        <v>60</v>
      </c>
      <c r="AS62">
        <v>33</v>
      </c>
      <c r="AT62">
        <v>24</v>
      </c>
      <c r="AU62">
        <v>1</v>
      </c>
      <c r="AV62">
        <v>19</v>
      </c>
      <c r="AW62">
        <v>47</v>
      </c>
      <c r="AX62">
        <v>43</v>
      </c>
      <c r="AY62">
        <v>38</v>
      </c>
      <c r="AZ62">
        <v>68</v>
      </c>
      <c r="BA62">
        <v>64</v>
      </c>
      <c r="BB62">
        <v>69</v>
      </c>
      <c r="BC62">
        <v>2</v>
      </c>
      <c r="BD62">
        <v>23</v>
      </c>
      <c r="BE62">
        <v>29</v>
      </c>
      <c r="BF62">
        <v>30</v>
      </c>
    </row>
    <row r="63" spans="1:58" x14ac:dyDescent="0.2">
      <c r="A63" s="20" t="s">
        <v>94</v>
      </c>
      <c r="B63" t="s">
        <v>92</v>
      </c>
      <c r="C63" t="s">
        <v>93</v>
      </c>
      <c r="D63" t="s">
        <v>57</v>
      </c>
      <c r="E63" t="s">
        <v>62</v>
      </c>
      <c r="F63">
        <v>12</v>
      </c>
      <c r="G63" s="7">
        <v>-1.1000000000000001</v>
      </c>
      <c r="H63">
        <v>59</v>
      </c>
      <c r="I63">
        <v>108</v>
      </c>
      <c r="J63" s="10">
        <v>0.24</v>
      </c>
      <c r="K63" s="10">
        <v>0.89</v>
      </c>
      <c r="L63" s="7">
        <v>0.2</v>
      </c>
      <c r="M63" s="7">
        <v>0.68</v>
      </c>
      <c r="N63">
        <v>19</v>
      </c>
      <c r="O63" s="10">
        <v>0.65</v>
      </c>
      <c r="P63" s="10">
        <v>0.59</v>
      </c>
      <c r="Q63" s="10">
        <v>-0.66</v>
      </c>
      <c r="R63" s="10">
        <v>0.15</v>
      </c>
      <c r="S63" s="7">
        <v>12.4</v>
      </c>
      <c r="T63">
        <v>13</v>
      </c>
      <c r="U63">
        <v>37</v>
      </c>
      <c r="V63">
        <v>32</v>
      </c>
      <c r="W63" s="7">
        <v>0</v>
      </c>
      <c r="X63">
        <v>-7</v>
      </c>
      <c r="Y63">
        <v>28</v>
      </c>
      <c r="Z63" s="10">
        <v>1.25</v>
      </c>
      <c r="AA63" s="10">
        <v>0.77</v>
      </c>
      <c r="AB63" s="12">
        <v>0</v>
      </c>
      <c r="AC63">
        <v>69</v>
      </c>
      <c r="AD63">
        <v>72</v>
      </c>
      <c r="AE63">
        <v>67</v>
      </c>
      <c r="AF63">
        <v>86</v>
      </c>
      <c r="AG63">
        <v>153</v>
      </c>
      <c r="AH63">
        <v>267</v>
      </c>
      <c r="AI63" s="20" t="str">
        <f t="shared" si="1"/>
        <v>2367</v>
      </c>
      <c r="AJ63" s="14"/>
      <c r="AK63">
        <v>8</v>
      </c>
      <c r="AL63">
        <v>9</v>
      </c>
      <c r="AM63">
        <v>96</v>
      </c>
      <c r="AN63">
        <v>69</v>
      </c>
      <c r="AO63">
        <v>16</v>
      </c>
      <c r="AP63">
        <v>96</v>
      </c>
      <c r="AQ63">
        <v>57</v>
      </c>
      <c r="AR63">
        <v>57</v>
      </c>
      <c r="AS63">
        <v>95</v>
      </c>
      <c r="AT63">
        <v>96</v>
      </c>
      <c r="AU63">
        <v>10</v>
      </c>
      <c r="AV63">
        <v>8</v>
      </c>
      <c r="AW63">
        <v>32</v>
      </c>
      <c r="AX63">
        <v>33</v>
      </c>
      <c r="AY63">
        <v>6</v>
      </c>
      <c r="AZ63">
        <v>92</v>
      </c>
      <c r="BA63">
        <v>93</v>
      </c>
      <c r="BB63">
        <v>97</v>
      </c>
      <c r="BC63">
        <v>18</v>
      </c>
      <c r="BD63">
        <v>35</v>
      </c>
      <c r="BE63">
        <v>24</v>
      </c>
      <c r="BF63">
        <v>49</v>
      </c>
    </row>
    <row r="64" spans="1:58" ht="32" x14ac:dyDescent="0.2">
      <c r="A64" s="4"/>
      <c r="B64" s="4"/>
      <c r="C64" s="5"/>
      <c r="D64" s="5"/>
      <c r="E64" s="5"/>
      <c r="F64" s="2" t="s">
        <v>4</v>
      </c>
      <c r="G64" s="8" t="s">
        <v>5</v>
      </c>
      <c r="H64" s="2" t="s">
        <v>239</v>
      </c>
      <c r="I64" s="2" t="s">
        <v>6</v>
      </c>
      <c r="J64" s="11" t="s">
        <v>7</v>
      </c>
      <c r="K64" s="11" t="s">
        <v>8</v>
      </c>
      <c r="L64" s="8" t="s">
        <v>9</v>
      </c>
      <c r="M64" s="8" t="s">
        <v>10</v>
      </c>
      <c r="N64" s="2" t="s">
        <v>11</v>
      </c>
      <c r="O64" s="11" t="s">
        <v>12</v>
      </c>
      <c r="P64" s="11" t="s">
        <v>13</v>
      </c>
      <c r="Q64" s="11" t="s">
        <v>14</v>
      </c>
      <c r="R64" s="11" t="s">
        <v>15</v>
      </c>
      <c r="S64" s="8" t="s">
        <v>16</v>
      </c>
      <c r="T64" s="2" t="s">
        <v>17</v>
      </c>
      <c r="U64" s="2" t="s">
        <v>18</v>
      </c>
      <c r="V64" s="2" t="s">
        <v>19</v>
      </c>
      <c r="W64" s="8" t="s">
        <v>20</v>
      </c>
      <c r="X64" s="2" t="s">
        <v>21</v>
      </c>
      <c r="Y64" s="2" t="s">
        <v>22</v>
      </c>
      <c r="Z64" s="11" t="s">
        <v>23</v>
      </c>
      <c r="AA64" s="11" t="s">
        <v>24</v>
      </c>
      <c r="AB64" s="13" t="s">
        <v>25</v>
      </c>
      <c r="AC64" s="2" t="s">
        <v>26</v>
      </c>
      <c r="AD64" s="1" t="s">
        <v>27</v>
      </c>
      <c r="AE64" s="1" t="s">
        <v>28</v>
      </c>
      <c r="AF64" s="1" t="s">
        <v>29</v>
      </c>
      <c r="AG64" s="1" t="s">
        <v>30</v>
      </c>
      <c r="AH64" s="2" t="s">
        <v>31</v>
      </c>
      <c r="AI64" s="4"/>
      <c r="AJ64" s="15"/>
      <c r="AK64" s="1" t="s">
        <v>32</v>
      </c>
      <c r="AL64" s="1" t="s">
        <v>33</v>
      </c>
      <c r="AM64" s="1" t="s">
        <v>34</v>
      </c>
      <c r="AN64" s="1" t="s">
        <v>35</v>
      </c>
      <c r="AO64" s="1" t="s">
        <v>36</v>
      </c>
      <c r="AP64" s="1" t="s">
        <v>37</v>
      </c>
      <c r="AQ64" s="1" t="s">
        <v>38</v>
      </c>
      <c r="AR64" s="1" t="s">
        <v>39</v>
      </c>
      <c r="AS64" s="2" t="s">
        <v>40</v>
      </c>
      <c r="AT64" s="2" t="s">
        <v>41</v>
      </c>
      <c r="AU64" s="1" t="s">
        <v>42</v>
      </c>
      <c r="AV64" s="1" t="s">
        <v>43</v>
      </c>
      <c r="AW64" s="1" t="s">
        <v>44</v>
      </c>
      <c r="AX64" s="1" t="s">
        <v>45</v>
      </c>
      <c r="AY64" s="1" t="s">
        <v>46</v>
      </c>
      <c r="AZ64" s="1" t="s">
        <v>47</v>
      </c>
      <c r="BA64" s="1" t="s">
        <v>48</v>
      </c>
      <c r="BB64" s="1" t="s">
        <v>49</v>
      </c>
      <c r="BC64" s="1" t="s">
        <v>50</v>
      </c>
      <c r="BD64" s="1" t="s">
        <v>51</v>
      </c>
      <c r="BE64" s="1" t="s">
        <v>52</v>
      </c>
      <c r="BF64" s="1" t="s">
        <v>53</v>
      </c>
    </row>
    <row r="65" spans="1:58" x14ac:dyDescent="0.2">
      <c r="E65" s="6" t="s">
        <v>235</v>
      </c>
      <c r="F65" s="9">
        <f>AVERAGE(F3:F63)</f>
        <v>10.868852459016393</v>
      </c>
      <c r="G65" s="7">
        <f t="shared" ref="G65:BF65" si="2">AVERAGE(G3:G63)</f>
        <v>-2.7868852459016318E-2</v>
      </c>
      <c r="H65" s="9">
        <f t="shared" si="2"/>
        <v>65.426229508196727</v>
      </c>
      <c r="I65">
        <f t="shared" si="2"/>
        <v>118.19672131147541</v>
      </c>
      <c r="J65" s="10">
        <f t="shared" si="2"/>
        <v>0.26311475409836066</v>
      </c>
      <c r="K65" s="10">
        <f t="shared" si="2"/>
        <v>1.1140983606557373</v>
      </c>
      <c r="L65" s="7">
        <f t="shared" si="2"/>
        <v>0.51639344262295095</v>
      </c>
      <c r="M65" s="7">
        <f t="shared" si="2"/>
        <v>0.96557377049180304</v>
      </c>
      <c r="N65" s="9">
        <f t="shared" si="2"/>
        <v>22.557377049180328</v>
      </c>
      <c r="O65" s="10">
        <f t="shared" si="2"/>
        <v>0.57573770491803267</v>
      </c>
      <c r="P65" s="10">
        <f t="shared" si="2"/>
        <v>0.48770491803278682</v>
      </c>
      <c r="Q65" s="10">
        <f t="shared" si="2"/>
        <v>-0.36786885245901646</v>
      </c>
      <c r="R65" s="10">
        <f t="shared" si="2"/>
        <v>0.38639344262295089</v>
      </c>
      <c r="S65" s="7">
        <f t="shared" si="2"/>
        <v>12.054098360655734</v>
      </c>
      <c r="T65">
        <f t="shared" si="2"/>
        <v>11.967213114754099</v>
      </c>
      <c r="U65" s="9">
        <f t="shared" si="2"/>
        <v>31.295081967213115</v>
      </c>
      <c r="V65" s="9">
        <f t="shared" si="2"/>
        <v>46.73770491803279</v>
      </c>
      <c r="W65" s="7">
        <f t="shared" si="2"/>
        <v>0.24918032786885247</v>
      </c>
      <c r="X65">
        <f t="shared" si="2"/>
        <v>-11.344262295081966</v>
      </c>
      <c r="Y65">
        <f t="shared" si="2"/>
        <v>47.098360655737707</v>
      </c>
      <c r="Z65" s="10">
        <f t="shared" si="2"/>
        <v>1.2950819672131151</v>
      </c>
      <c r="AA65" s="10">
        <f t="shared" si="2"/>
        <v>0.79868852459016415</v>
      </c>
      <c r="AB65" s="12">
        <f t="shared" si="2"/>
        <v>2.1311475409836126E-4</v>
      </c>
      <c r="AC65">
        <f t="shared" si="2"/>
        <v>71.704918032786878</v>
      </c>
      <c r="AD65">
        <f t="shared" si="2"/>
        <v>70.229508196721312</v>
      </c>
      <c r="AE65">
        <f t="shared" si="2"/>
        <v>88.639344262295083</v>
      </c>
      <c r="AF65">
        <f t="shared" si="2"/>
        <v>89</v>
      </c>
      <c r="AG65">
        <f t="shared" si="2"/>
        <v>177.62295081967213</v>
      </c>
      <c r="AH65">
        <f t="shared" si="2"/>
        <v>302.08196721311475</v>
      </c>
      <c r="AJ65" s="16"/>
      <c r="AK65" s="9">
        <f t="shared" si="2"/>
        <v>28.852459016393443</v>
      </c>
      <c r="AL65" s="9">
        <f t="shared" si="2"/>
        <v>35.098360655737707</v>
      </c>
      <c r="AM65" s="9">
        <f t="shared" si="2"/>
        <v>64.295081967213122</v>
      </c>
      <c r="AN65" s="9">
        <f t="shared" si="2"/>
        <v>49.852459016393439</v>
      </c>
      <c r="AO65" s="9">
        <f t="shared" si="2"/>
        <v>42.114754098360656</v>
      </c>
      <c r="AP65" s="9">
        <f t="shared" si="2"/>
        <v>66.754098360655732</v>
      </c>
      <c r="AQ65" s="9">
        <f t="shared" si="2"/>
        <v>37.409836065573771</v>
      </c>
      <c r="AR65" s="9">
        <f t="shared" si="2"/>
        <v>34.934426229508198</v>
      </c>
      <c r="AS65" s="9">
        <f t="shared" si="2"/>
        <v>69.52459016393442</v>
      </c>
      <c r="AT65" s="9">
        <f t="shared" si="2"/>
        <v>49.770491803278688</v>
      </c>
      <c r="AU65" s="9">
        <f t="shared" si="2"/>
        <v>27.442622950819672</v>
      </c>
      <c r="AV65" s="9">
        <f t="shared" si="2"/>
        <v>31.557377049180328</v>
      </c>
      <c r="AW65" s="9">
        <f t="shared" si="2"/>
        <v>44.868852459016395</v>
      </c>
      <c r="AX65" s="9">
        <f t="shared" si="2"/>
        <v>39.524590163934427</v>
      </c>
      <c r="AY65" s="9">
        <f t="shared" si="2"/>
        <v>35.852459016393439</v>
      </c>
      <c r="AZ65" s="9">
        <f t="shared" si="2"/>
        <v>70.540983606557376</v>
      </c>
      <c r="BA65" s="9">
        <f t="shared" si="2"/>
        <v>69.032786885245898</v>
      </c>
      <c r="BB65" s="9">
        <f t="shared" si="2"/>
        <v>55.803278688524593</v>
      </c>
      <c r="BC65" s="9">
        <f t="shared" si="2"/>
        <v>11</v>
      </c>
      <c r="BD65" s="9">
        <f t="shared" si="2"/>
        <v>32.147540983606561</v>
      </c>
      <c r="BE65" s="9">
        <f t="shared" si="2"/>
        <v>34.16393442622951</v>
      </c>
      <c r="BF65" s="9">
        <f t="shared" si="2"/>
        <v>48.344262295081968</v>
      </c>
    </row>
    <row r="66" spans="1:58" x14ac:dyDescent="0.2">
      <c r="E66" s="6" t="s">
        <v>236</v>
      </c>
      <c r="F66" s="17">
        <v>0.15</v>
      </c>
      <c r="G66" s="17">
        <v>0.25</v>
      </c>
      <c r="H66" s="17">
        <v>0.4</v>
      </c>
      <c r="I66" s="17">
        <v>0.35</v>
      </c>
      <c r="J66" s="17">
        <v>0.45</v>
      </c>
      <c r="K66" s="17">
        <v>0.5</v>
      </c>
      <c r="L66" s="17">
        <v>0.55000000000000004</v>
      </c>
      <c r="M66" s="17">
        <v>0.4</v>
      </c>
      <c r="N66" s="17">
        <v>0.3</v>
      </c>
      <c r="S66" s="17">
        <v>0.45</v>
      </c>
      <c r="T66" s="17">
        <v>0.15</v>
      </c>
      <c r="U66" s="17">
        <v>0.2</v>
      </c>
      <c r="V66" s="17">
        <v>0.55000000000000004</v>
      </c>
      <c r="W66" s="17">
        <v>0.7</v>
      </c>
      <c r="X66" s="17">
        <v>0.4</v>
      </c>
      <c r="Y66" s="17">
        <v>0.55000000000000004</v>
      </c>
      <c r="Z66" s="17">
        <v>0.05</v>
      </c>
      <c r="AA66" s="17">
        <v>0.3</v>
      </c>
      <c r="AB66" s="17">
        <v>0.35</v>
      </c>
      <c r="AC66" s="17">
        <v>0.3</v>
      </c>
      <c r="AD66" s="17">
        <v>0.15</v>
      </c>
      <c r="AE66" s="17">
        <v>0.4</v>
      </c>
      <c r="AF66" s="17">
        <v>0.04</v>
      </c>
      <c r="AG66" s="17">
        <v>0.1</v>
      </c>
      <c r="AH66" s="17">
        <v>0.06</v>
      </c>
    </row>
    <row r="67" spans="1:58" x14ac:dyDescent="0.2">
      <c r="AJ67" s="16"/>
    </row>
    <row r="68" spans="1:58" ht="19" x14ac:dyDescent="0.25">
      <c r="A68" s="21" t="s">
        <v>240</v>
      </c>
    </row>
  </sheetData>
  <sortState xmlns:xlrd2="http://schemas.microsoft.com/office/spreadsheetml/2017/richdata2" ref="A3:BF63">
    <sortCondition ref="A3:A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AAAPerfCustomRptWorksheet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Microsoft Office User</cp:lastModifiedBy>
  <dcterms:created xsi:type="dcterms:W3CDTF">2023-09-06T18:11:19Z</dcterms:created>
  <dcterms:modified xsi:type="dcterms:W3CDTF">2023-09-08T17:21:35Z</dcterms:modified>
</cp:coreProperties>
</file>